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28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'Tabelle1'!$B$4:$H$73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<sst xmlns="http://schemas.openxmlformats.org/spreadsheetml/2006/main" count="66" uniqueCount="58">
  <si>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 </t>
  </si>
  <si>
    <t>Gewichtung</t>
  </si>
  <si>
    <t>Kriterien</t>
  </si>
  <si>
    <t>Qualität der Gliederung</t>
  </si>
  <si>
    <t>Darstellung des Stoffes</t>
  </si>
  <si>
    <t>Fachliche Qualität</t>
  </si>
  <si>
    <t>Durchdringung</t>
  </si>
  <si>
    <t>Erfüllungsgrad</t>
  </si>
  <si>
    <t>Vollständigkeit</t>
  </si>
  <si>
    <t>Umfang des bearbeiteten Stoffes</t>
  </si>
  <si>
    <t>Widerspruchsfreiheit der Gedankenführung</t>
  </si>
  <si>
    <t>Klarheit der Gedankenführung</t>
  </si>
  <si>
    <t>Fachlich-materielle Richtigkeit</t>
  </si>
  <si>
    <t xml:space="preserve">  </t>
  </si>
  <si>
    <t>Tiefe der Bearbeitung</t>
  </si>
  <si>
    <t>Neuartigkeit der Bearbeitung</t>
  </si>
  <si>
    <t>Komplexitätsgrad der Bearbeitung</t>
  </si>
  <si>
    <t>Differenziertheit der Bearbeitung</t>
  </si>
  <si>
    <t xml:space="preserve">Kreativität </t>
  </si>
  <si>
    <t xml:space="preserve">Erkennen thematischer Vielschichtigkeit </t>
  </si>
  <si>
    <t>Einbringung eigener Ideen</t>
  </si>
  <si>
    <t>Grad der Selbständigkeit der Bearbeitung</t>
  </si>
  <si>
    <t>Stil (1): Lesbarkeit, Verständlichkeit</t>
  </si>
  <si>
    <t>Sprache (1): Rechtschreibung, Zeichensetzung</t>
  </si>
  <si>
    <t>Sprache (2): Grammatik, Satzbau</t>
  </si>
  <si>
    <t>Sachlogische Konsistenz</t>
  </si>
  <si>
    <t>Gewichtung, Ausgewogenheit</t>
  </si>
  <si>
    <t>Verzeichnisse: Form, Vollständigkeit, Genauigkeit</t>
  </si>
  <si>
    <t>Note</t>
  </si>
  <si>
    <t>Aufbau, Gliederung, Ausgewogenheit</t>
  </si>
  <si>
    <t>Forschungs- und Erkenntnisleistung</t>
  </si>
  <si>
    <t>Teil-Note</t>
  </si>
  <si>
    <t>Gesamt-Note (rechnerisch):</t>
  </si>
  <si>
    <t>Gesamt-Note (gerundet auf ganze Note +/- 0,3):</t>
  </si>
  <si>
    <t>Name:</t>
  </si>
  <si>
    <t>Studiengang:</t>
  </si>
  <si>
    <t>Titel:</t>
  </si>
  <si>
    <t>Einzelkriterien / Indikatoren</t>
  </si>
  <si>
    <t>Stil (2): Wissenschaftliche Ausdrucksfähigkeit</t>
  </si>
  <si>
    <t>Schreibstil und Formalkriterien</t>
  </si>
  <si>
    <t>Schwierigkeitsgrad</t>
  </si>
  <si>
    <t>Erkennen des Wesentlichen / Problembewußtsein</t>
  </si>
  <si>
    <t>Prof. Harald Eichsteller</t>
  </si>
  <si>
    <t>Professor für Internationales Medienmanagement</t>
  </si>
  <si>
    <t>Nobelstraße 10</t>
  </si>
  <si>
    <t>70569 Stuttgart</t>
  </si>
  <si>
    <t>vorgelegt am:</t>
  </si>
  <si>
    <t>Quellenarbeit (1): Vollständigkeit, Klarheit, Genauigkeit</t>
  </si>
  <si>
    <t>Quellenarbeit (2): Inhaltliche Richtigkeit, Quellenarbeit</t>
  </si>
  <si>
    <t>Äußerer Gesamteindruck, Einhaltung evtl. Seitenbegrenzung</t>
  </si>
  <si>
    <t>Kommentar:</t>
  </si>
  <si>
    <t>Matrikel-Nr.</t>
  </si>
  <si>
    <t>Datum</t>
  </si>
  <si>
    <t>Unterschrift</t>
  </si>
  <si>
    <t>xx</t>
  </si>
  <si>
    <t>x</t>
  </si>
  <si>
    <t>Gutachten zur Masterarbeit</t>
  </si>
  <si>
    <t>Elektronische Medien, Schwerpunkt Medienwirtschaft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</si>
</sst>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33" borderId="11" xfId="0" applyFont="1" applyFill="1" applyBorder="1" applyAlignment="1">
      <alignment/>
    </xf>
    <xf numFmtId="172" fontId="0" fillId="33" borderId="0" xfId="0" applyNumberFormat="1" applyFont="1" applyFill="1" applyBorder="1" applyAlignment="1">
      <alignment horizontal="center"/>
    </xf>
    <xf numFmtId="9" fontId="0" fillId="33" borderId="0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9" fontId="0" fillId="33" borderId="13" xfId="0" applyNumberFormat="1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" fontId="6" fillId="33" borderId="15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72" fontId="8" fillId="33" borderId="13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9" fontId="0" fillId="33" borderId="12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9" fontId="0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172" fontId="0" fillId="33" borderId="18" xfId="0" applyNumberFormat="1" applyFont="1" applyFill="1" applyBorder="1" applyAlignment="1">
      <alignment horizontal="center"/>
    </xf>
    <xf numFmtId="9" fontId="0" fillId="33" borderId="18" xfId="0" applyNumberFormat="1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9" fontId="0" fillId="33" borderId="16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11" fillId="33" borderId="20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172" fontId="7" fillId="33" borderId="17" xfId="0" applyNumberFormat="1" applyFont="1" applyFill="1" applyBorder="1" applyAlignment="1">
      <alignment horizontal="center"/>
    </xf>
    <xf numFmtId="9" fontId="7" fillId="33" borderId="15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pic>
      <xdr:nvPicPr>
        <xdr:cNvPr id="1" name="Picture 1" descr="FH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100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78867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67</xdr:row>
      <xdr:rowOff>0</xdr:rowOff>
    </xdr:from>
    <xdr:to>
      <xdr:col>7</xdr:col>
      <xdr:colOff>238125</xdr:colOff>
      <xdr:row>67</xdr:row>
      <xdr:rowOff>0</xdr:rowOff>
    </xdr:to>
    <xdr:sp>
      <xdr:nvSpPr>
        <xdr:cNvPr id="3" name="Line 10"/>
        <xdr:cNvSpPr>
          <a:spLocks/>
        </xdr:cNvSpPr>
      </xdr:nvSpPr>
      <xdr:spPr>
        <a:xfrm>
          <a:off x="72771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4" name="Line 11"/>
        <xdr:cNvSpPr>
          <a:spLocks/>
        </xdr:cNvSpPr>
      </xdr:nvSpPr>
      <xdr:spPr>
        <a:xfrm flipV="1">
          <a:off x="78867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78867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25</xdr:row>
      <xdr:rowOff>19050</xdr:rowOff>
    </xdr:from>
    <xdr:to>
      <xdr:col>1</xdr:col>
      <xdr:colOff>504825</xdr:colOff>
      <xdr:row>32</xdr:row>
      <xdr:rowOff>133350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1019175" y="3876675"/>
          <a:ext cx="24765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Inhalt / Thema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42</xdr:row>
      <xdr:rowOff>0</xdr:rowOff>
    </xdr:from>
    <xdr:to>
      <xdr:col>1</xdr:col>
      <xdr:colOff>504825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1019175" y="6810375"/>
          <a:ext cx="247650" cy="180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Aufbau und Form</a:t>
          </a:r>
        </a:p>
      </xdr:txBody>
    </xdr:sp>
    <xdr:clientData/>
  </xdr:twoCellAnchor>
  <xdr:oneCellAnchor>
    <xdr:from>
      <xdr:col>1</xdr:col>
      <xdr:colOff>76200</xdr:colOff>
      <xdr:row>57</xdr:row>
      <xdr:rowOff>47625</xdr:rowOff>
    </xdr:from>
    <xdr:ext cx="6943725" cy="1143000"/>
    <xdr:sp>
      <xdr:nvSpPr>
        <xdr:cNvPr id="8" name="Text Box 27"/>
        <xdr:cNvSpPr txBox="1">
          <a:spLocks noChangeArrowheads="1"/>
        </xdr:cNvSpPr>
      </xdr:nvSpPr>
      <xdr:spPr>
        <a:xfrm>
          <a:off x="838200" y="9439275"/>
          <a:ext cx="69437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Frau  xxx ..............  3-4 Sätze Prosa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321"/>
  <sheetViews>
    <sheetView showGridLines="0" tabSelected="1" zoomScale="65" zoomScaleNormal="65" zoomScaleSheetLayoutView="65" zoomScalePageLayoutView="0" workbookViewId="0" topLeftCell="A1">
      <selection activeCell="H6" sqref="H6"/>
    </sheetView>
  </sheetViews>
  <sheetFormatPr defaultColWidth="11.421875" defaultRowHeight="12.75"/>
  <cols>
    <col min="2" max="2" width="12.7109375" style="0" customWidth="1"/>
    <col min="3" max="3" width="8.7109375" style="0" customWidth="1"/>
    <col min="4" max="4" width="0.85546875" style="22" customWidth="1"/>
    <col min="5" max="5" width="45.7109375" style="0" customWidth="1"/>
    <col min="6" max="6" width="12.7109375" style="0" customWidth="1"/>
    <col min="7" max="7" width="13.421875" style="0" customWidth="1"/>
    <col min="8" max="8" width="12.7109375" style="0" customWidth="1"/>
    <col min="9" max="9" width="2.421875" style="0" customWidth="1"/>
    <col min="16" max="16" width="11.421875" style="77" customWidth="1"/>
  </cols>
  <sheetData>
    <row r="4" spans="2:8" ht="12.75">
      <c r="B4" s="2"/>
      <c r="C4" s="2"/>
      <c r="D4" s="45"/>
      <c r="E4" s="2"/>
      <c r="F4" s="2"/>
      <c r="G4" s="2"/>
      <c r="H4" s="46" t="s">
        <v>42</v>
      </c>
    </row>
    <row r="5" spans="2:8" ht="12.75">
      <c r="B5" s="2"/>
      <c r="C5" s="2"/>
      <c r="D5" s="45"/>
      <c r="E5" s="2"/>
      <c r="F5" s="2"/>
      <c r="G5" s="2"/>
      <c r="H5" s="46" t="s">
        <v>43</v>
      </c>
    </row>
    <row r="6" spans="2:8" ht="12.75">
      <c r="B6" s="2"/>
      <c r="C6" s="2"/>
      <c r="D6" s="45"/>
      <c r="E6" s="2"/>
      <c r="F6" s="2"/>
      <c r="G6" s="2"/>
      <c r="H6" s="46"/>
    </row>
    <row r="7" spans="2:8" ht="12.75">
      <c r="B7" s="2"/>
      <c r="C7" s="2"/>
      <c r="D7" s="45"/>
      <c r="E7" s="2"/>
      <c r="F7" s="2"/>
      <c r="G7" s="2"/>
      <c r="H7" s="46" t="s">
        <v>44</v>
      </c>
    </row>
    <row r="8" spans="2:8" ht="15">
      <c r="B8" s="2"/>
      <c r="C8" s="2"/>
      <c r="D8" s="45"/>
      <c r="E8" s="35" t="s">
        <v>56</v>
      </c>
      <c r="F8" s="2"/>
      <c r="G8" s="2"/>
      <c r="H8" s="46" t="s">
        <v>45</v>
      </c>
    </row>
    <row r="9" spans="2:16" s="20" customFormat="1" ht="15.75">
      <c r="B9" s="81"/>
      <c r="C9" s="81"/>
      <c r="D9" s="81"/>
      <c r="E9" s="81"/>
      <c r="F9" s="81"/>
      <c r="G9" s="81"/>
      <c r="H9" s="81"/>
      <c r="P9" s="79"/>
    </row>
    <row r="10" spans="2:7" ht="12.75">
      <c r="B10" s="2"/>
      <c r="C10" s="2"/>
      <c r="D10" s="45"/>
      <c r="E10" s="2"/>
      <c r="F10" s="2"/>
      <c r="G10" s="2"/>
    </row>
    <row r="11" spans="2:16" s="2" customFormat="1" ht="12.75">
      <c r="B11" s="34" t="s">
        <v>34</v>
      </c>
      <c r="E11" s="2" t="s">
        <v>54</v>
      </c>
      <c r="G11" s="36"/>
      <c r="H11" s="76"/>
      <c r="P11" s="77"/>
    </row>
    <row r="12" spans="2:16" s="2" customFormat="1" ht="3" customHeight="1">
      <c r="B12" s="34"/>
      <c r="H12" s="76">
        <v>14642</v>
      </c>
      <c r="P12" s="77"/>
    </row>
    <row r="13" spans="2:16" s="2" customFormat="1" ht="12.75">
      <c r="B13" s="34" t="s">
        <v>35</v>
      </c>
      <c r="E13" s="2" t="s">
        <v>57</v>
      </c>
      <c r="G13" s="36" t="s">
        <v>51</v>
      </c>
      <c r="H13" s="2">
        <v>123435</v>
      </c>
      <c r="P13" s="77"/>
    </row>
    <row r="14" spans="2:16" s="2" customFormat="1" ht="3" customHeight="1">
      <c r="B14" s="34"/>
      <c r="P14" s="77"/>
    </row>
    <row r="15" spans="2:17" s="2" customFormat="1" ht="12.75">
      <c r="B15" s="34" t="s">
        <v>36</v>
      </c>
      <c r="E15" s="2" t="s">
        <v>55</v>
      </c>
      <c r="G15" s="2" t="s">
        <v>46</v>
      </c>
      <c r="H15" s="80">
        <v>39700</v>
      </c>
      <c r="M15" s="32"/>
      <c r="N15" s="30"/>
      <c r="P15" s="77"/>
      <c r="Q15" s="30"/>
    </row>
    <row r="16" spans="5:17" s="2" customFormat="1" ht="12.75">
      <c r="E16" s="2" t="s">
        <v>55</v>
      </c>
      <c r="M16" s="33"/>
      <c r="N16" s="30"/>
      <c r="P16" s="77"/>
      <c r="Q16" s="30"/>
    </row>
    <row r="17" spans="2:18" ht="12.75">
      <c r="B17" s="2"/>
      <c r="C17" s="2"/>
      <c r="D17" s="2"/>
      <c r="E17" s="2"/>
      <c r="F17" s="2"/>
      <c r="G17" s="2"/>
      <c r="H17" s="2"/>
      <c r="M17" s="33"/>
      <c r="Q17" s="30"/>
      <c r="R17" s="2"/>
    </row>
    <row r="18" spans="2:18" ht="12.75">
      <c r="B18" s="2"/>
      <c r="C18" s="2"/>
      <c r="D18" s="45"/>
      <c r="E18" s="2"/>
      <c r="F18" s="2"/>
      <c r="G18" s="2"/>
      <c r="H18" s="2"/>
      <c r="M18" s="33"/>
      <c r="N18" s="30"/>
      <c r="Q18" s="30"/>
      <c r="R18" s="2"/>
    </row>
    <row r="19" spans="2:17" s="2" customFormat="1" ht="12.75">
      <c r="B19" s="37" t="s">
        <v>2</v>
      </c>
      <c r="C19" s="38" t="s">
        <v>37</v>
      </c>
      <c r="D19" s="39"/>
      <c r="E19" s="40"/>
      <c r="F19" s="41" t="s">
        <v>28</v>
      </c>
      <c r="G19" s="41" t="s">
        <v>1</v>
      </c>
      <c r="H19" s="41" t="s">
        <v>31</v>
      </c>
      <c r="M19" s="33"/>
      <c r="N19" s="42"/>
      <c r="P19" s="77"/>
      <c r="Q19" s="42"/>
    </row>
    <row r="20" spans="2:33" s="1" customFormat="1" ht="4.5" customHeight="1">
      <c r="B20" s="27"/>
      <c r="C20" s="4"/>
      <c r="D20" s="4"/>
      <c r="E20" s="4"/>
      <c r="F20" s="4"/>
      <c r="G20" s="4"/>
      <c r="H20" s="44"/>
      <c r="I20"/>
      <c r="J20"/>
      <c r="K20"/>
      <c r="L20"/>
      <c r="M20" s="32"/>
      <c r="N20" s="30"/>
      <c r="O20"/>
      <c r="P20" s="77"/>
      <c r="Q20" s="30"/>
      <c r="R20" s="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s="6" customFormat="1" ht="14.25" customHeight="1">
      <c r="B21" s="11"/>
      <c r="C21" s="26" t="s">
        <v>40</v>
      </c>
      <c r="D21" s="23"/>
      <c r="E21" s="15"/>
      <c r="F21" s="18">
        <v>1</v>
      </c>
      <c r="G21" s="47">
        <v>0.2</v>
      </c>
      <c r="H21" s="48">
        <f>+G21*F21</f>
        <v>0.2</v>
      </c>
      <c r="I21"/>
      <c r="J21"/>
      <c r="K21"/>
      <c r="L21"/>
      <c r="M21" s="33"/>
      <c r="O21"/>
      <c r="P21" s="77">
        <v>1</v>
      </c>
      <c r="Q21" s="30">
        <v>1</v>
      </c>
      <c r="R21" s="2">
        <f aca="true" t="shared" si="0" ref="R21:R26">IF($H$55=P21,Q21,0)</f>
        <v>1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s="6" customFormat="1" ht="14.25" customHeight="1">
      <c r="B22" s="11"/>
      <c r="C22" s="27"/>
      <c r="D22" s="7"/>
      <c r="E22" s="49" t="s">
        <v>41</v>
      </c>
      <c r="F22" s="13"/>
      <c r="G22" s="50"/>
      <c r="H22" s="10"/>
      <c r="I22"/>
      <c r="J22"/>
      <c r="K22"/>
      <c r="L22"/>
      <c r="M22" s="33"/>
      <c r="O22"/>
      <c r="P22" s="77">
        <v>1.01</v>
      </c>
      <c r="Q22" s="30">
        <v>1</v>
      </c>
      <c r="R22" s="2">
        <f t="shared" si="0"/>
        <v>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s="6" customFormat="1" ht="14.25" customHeight="1">
      <c r="B23" s="11"/>
      <c r="C23" s="27"/>
      <c r="D23" s="5"/>
      <c r="E23" s="51" t="s">
        <v>19</v>
      </c>
      <c r="F23" s="8"/>
      <c r="G23" s="9"/>
      <c r="H23" s="17"/>
      <c r="I23"/>
      <c r="J23"/>
      <c r="K23"/>
      <c r="L23"/>
      <c r="M23" s="32"/>
      <c r="N23" s="30"/>
      <c r="O23"/>
      <c r="P23" s="77">
        <v>1.02</v>
      </c>
      <c r="Q23" s="30">
        <v>1</v>
      </c>
      <c r="R23" s="2">
        <f t="shared" si="0"/>
        <v>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33" s="2" customFormat="1" ht="14.25" customHeight="1">
      <c r="B24" s="5"/>
      <c r="C24" s="27"/>
      <c r="D24" s="5"/>
      <c r="E24" s="21" t="s">
        <v>17</v>
      </c>
      <c r="F24" s="8"/>
      <c r="G24" s="9"/>
      <c r="H24" s="17"/>
      <c r="I24"/>
      <c r="J24"/>
      <c r="K24"/>
      <c r="L24"/>
      <c r="M24" s="33"/>
      <c r="N24" s="30"/>
      <c r="O24"/>
      <c r="P24" s="77">
        <v>1.03</v>
      </c>
      <c r="Q24" s="30">
        <v>1</v>
      </c>
      <c r="R24" s="2">
        <f>IF($H$55=P24,Q24,0)</f>
        <v>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2:33" s="6" customFormat="1" ht="14.25" customHeight="1">
      <c r="B25" s="11"/>
      <c r="C25" s="27"/>
      <c r="D25" s="5"/>
      <c r="E25" s="51" t="s">
        <v>16</v>
      </c>
      <c r="F25" s="8"/>
      <c r="G25" s="9"/>
      <c r="H25" s="17"/>
      <c r="I25"/>
      <c r="J25"/>
      <c r="K25"/>
      <c r="L25"/>
      <c r="M25" s="33"/>
      <c r="N25" s="30"/>
      <c r="O25"/>
      <c r="P25" s="77">
        <v>1.04</v>
      </c>
      <c r="Q25" s="30">
        <v>1</v>
      </c>
      <c r="R25" s="2">
        <f>IF($H$55=P25,Q25,0)</f>
        <v>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2:33" s="6" customFormat="1" ht="14.25" customHeight="1">
      <c r="B26" s="11"/>
      <c r="C26" s="27"/>
      <c r="D26" s="5"/>
      <c r="E26" s="51" t="s">
        <v>21</v>
      </c>
      <c r="F26" s="8"/>
      <c r="G26" s="9"/>
      <c r="H26" s="17"/>
      <c r="I26"/>
      <c r="J26"/>
      <c r="K26"/>
      <c r="L26"/>
      <c r="M26" s="32"/>
      <c r="O26"/>
      <c r="P26" s="77">
        <v>1.05</v>
      </c>
      <c r="Q26" s="42">
        <v>1</v>
      </c>
      <c r="R26" s="2">
        <f>IF($H$55=P26,Q26,0)</f>
        <v>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2:33" s="6" customFormat="1" ht="14.25" customHeight="1">
      <c r="B27" s="11"/>
      <c r="C27" s="28"/>
      <c r="D27" s="52"/>
      <c r="E27" s="53" t="s">
        <v>9</v>
      </c>
      <c r="F27" s="54"/>
      <c r="G27" s="55"/>
      <c r="H27" s="56"/>
      <c r="I27"/>
      <c r="J27"/>
      <c r="K27"/>
      <c r="L27"/>
      <c r="M27" s="33"/>
      <c r="N27" s="30"/>
      <c r="O27"/>
      <c r="P27" s="77">
        <v>1.06</v>
      </c>
      <c r="Q27" s="30">
        <v>1</v>
      </c>
      <c r="R27" s="2">
        <f>IF($H$55=P27,Q27,0)</f>
        <v>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2:33" s="6" customFormat="1" ht="14.25" customHeight="1">
      <c r="B28" s="11"/>
      <c r="C28" s="26" t="s">
        <v>5</v>
      </c>
      <c r="D28" s="23"/>
      <c r="E28" s="21"/>
      <c r="F28" s="18">
        <v>1</v>
      </c>
      <c r="G28" s="57">
        <v>0.2</v>
      </c>
      <c r="H28" s="48">
        <f>+G28*F28</f>
        <v>0.2</v>
      </c>
      <c r="I28"/>
      <c r="J28"/>
      <c r="K28"/>
      <c r="L28"/>
      <c r="M28" s="33"/>
      <c r="N28" s="30"/>
      <c r="O28"/>
      <c r="P28" s="77">
        <v>1.07</v>
      </c>
      <c r="Q28" s="30">
        <v>1</v>
      </c>
      <c r="R28" s="2">
        <f>IF($H$55=P28,Q28,0)</f>
        <v>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s="6" customFormat="1" ht="14.25" customHeight="1">
      <c r="B29" s="11"/>
      <c r="C29" s="27"/>
      <c r="D29" s="7"/>
      <c r="E29" s="49" t="s">
        <v>12</v>
      </c>
      <c r="F29" s="13"/>
      <c r="G29" s="50"/>
      <c r="H29" s="10"/>
      <c r="I29"/>
      <c r="J29"/>
      <c r="K29"/>
      <c r="L29"/>
      <c r="M29" s="32"/>
      <c r="N29" s="30"/>
      <c r="O29"/>
      <c r="P29" s="77">
        <v>1.08</v>
      </c>
      <c r="Q29" s="30">
        <v>1</v>
      </c>
      <c r="R29" s="2">
        <f aca="true" t="shared" si="1" ref="R29:R34">IF($H$55=P29,Q29,0)</f>
        <v>0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s="6" customFormat="1" ht="14.25" customHeight="1">
      <c r="B30" s="11"/>
      <c r="C30" s="27"/>
      <c r="D30" s="5"/>
      <c r="E30" s="51" t="s">
        <v>10</v>
      </c>
      <c r="F30" s="8"/>
      <c r="G30" s="9"/>
      <c r="H30" s="17"/>
      <c r="I30"/>
      <c r="J30"/>
      <c r="K30"/>
      <c r="L30"/>
      <c r="M30" s="33"/>
      <c r="N30" s="30"/>
      <c r="O30"/>
      <c r="P30" s="77">
        <v>1.09</v>
      </c>
      <c r="Q30" s="30">
        <v>1</v>
      </c>
      <c r="R30" s="2">
        <f t="shared" si="1"/>
        <v>0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s="6" customFormat="1" ht="14.25" customHeight="1">
      <c r="B31" s="11"/>
      <c r="C31" s="27"/>
      <c r="D31" s="5"/>
      <c r="E31" s="51" t="s">
        <v>11</v>
      </c>
      <c r="F31" s="8"/>
      <c r="G31" s="9"/>
      <c r="H31" s="17"/>
      <c r="I31"/>
      <c r="J31"/>
      <c r="K31"/>
      <c r="L31"/>
      <c r="M31" s="33"/>
      <c r="O31"/>
      <c r="P31" s="77">
        <v>1.1</v>
      </c>
      <c r="Q31" s="30">
        <v>1</v>
      </c>
      <c r="R31" s="2">
        <f t="shared" si="1"/>
        <v>0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s="6" customFormat="1" ht="14.25" customHeight="1">
      <c r="B32" s="11"/>
      <c r="C32" s="28"/>
      <c r="D32" s="52"/>
      <c r="E32" s="53" t="s">
        <v>30</v>
      </c>
      <c r="F32" s="54"/>
      <c r="G32" s="55"/>
      <c r="H32" s="56"/>
      <c r="I32"/>
      <c r="J32"/>
      <c r="K32"/>
      <c r="L32"/>
      <c r="M32" s="32"/>
      <c r="N32" s="30"/>
      <c r="O32"/>
      <c r="P32" s="77">
        <v>1.11</v>
      </c>
      <c r="Q32" s="30">
        <v>1</v>
      </c>
      <c r="R32" s="2">
        <f t="shared" si="1"/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s="6" customFormat="1" ht="14.25" customHeight="1">
      <c r="B33" s="11"/>
      <c r="C33" s="26" t="s">
        <v>14</v>
      </c>
      <c r="D33" s="23"/>
      <c r="E33" s="15"/>
      <c r="F33" s="18">
        <v>1</v>
      </c>
      <c r="G33" s="12">
        <v>0.2</v>
      </c>
      <c r="H33" s="48">
        <f>+G33*F33</f>
        <v>0.2</v>
      </c>
      <c r="I33"/>
      <c r="J33"/>
      <c r="K33"/>
      <c r="L33"/>
      <c r="M33" s="33"/>
      <c r="N33" s="30"/>
      <c r="O33"/>
      <c r="P33" s="77">
        <v>1.12</v>
      </c>
      <c r="Q33" s="30">
        <v>1</v>
      </c>
      <c r="R33" s="2">
        <f t="shared" si="1"/>
        <v>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s="6" customFormat="1" ht="14.25" customHeight="1">
      <c r="B34" s="11"/>
      <c r="C34" s="27"/>
      <c r="D34" s="7"/>
      <c r="E34" s="15" t="s">
        <v>6</v>
      </c>
      <c r="F34" s="13"/>
      <c r="G34" s="14"/>
      <c r="H34" s="10"/>
      <c r="I34"/>
      <c r="J34"/>
      <c r="K34"/>
      <c r="L34"/>
      <c r="M34" s="33"/>
      <c r="N34" s="30"/>
      <c r="O34"/>
      <c r="P34" s="77">
        <v>1.13</v>
      </c>
      <c r="Q34" s="30">
        <v>1</v>
      </c>
      <c r="R34" s="2">
        <f t="shared" si="1"/>
        <v>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:33" s="6" customFormat="1" ht="14.25" customHeight="1">
      <c r="B35" s="11"/>
      <c r="C35" s="27"/>
      <c r="D35" s="5"/>
      <c r="E35" s="21" t="s">
        <v>7</v>
      </c>
      <c r="F35" s="8"/>
      <c r="G35" s="9" t="s">
        <v>0</v>
      </c>
      <c r="H35" s="17"/>
      <c r="I35"/>
      <c r="J35"/>
      <c r="K35"/>
      <c r="L35"/>
      <c r="M35" s="32"/>
      <c r="N35" s="30"/>
      <c r="O35"/>
      <c r="P35" s="77">
        <v>1.14</v>
      </c>
      <c r="Q35" s="30">
        <v>1</v>
      </c>
      <c r="R35" s="2">
        <f aca="true" t="shared" si="2" ref="R35:R40">IF($H$55=P35,Q35,0)</f>
        <v>0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2:33" s="6" customFormat="1" ht="14.25" customHeight="1">
      <c r="B36" s="11"/>
      <c r="C36" s="27"/>
      <c r="D36" s="52"/>
      <c r="E36" s="21" t="s">
        <v>8</v>
      </c>
      <c r="F36" s="8"/>
      <c r="G36" s="58"/>
      <c r="H36" s="17"/>
      <c r="I36"/>
      <c r="J36"/>
      <c r="K36"/>
      <c r="L36"/>
      <c r="M36" s="33"/>
      <c r="O36"/>
      <c r="P36" s="78">
        <v>1.15</v>
      </c>
      <c r="Q36" s="30">
        <v>1</v>
      </c>
      <c r="R36" s="2">
        <f t="shared" si="2"/>
        <v>0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2:18" ht="14.25" customHeight="1">
      <c r="B37" s="5"/>
      <c r="C37" s="26" t="s">
        <v>18</v>
      </c>
      <c r="D37" s="15"/>
      <c r="E37" s="15"/>
      <c r="F37" s="18">
        <v>1</v>
      </c>
      <c r="G37" s="12">
        <v>0.1</v>
      </c>
      <c r="H37" s="48">
        <f>+G37*F37</f>
        <v>0.1</v>
      </c>
      <c r="M37" s="33"/>
      <c r="N37" s="30"/>
      <c r="P37" s="77">
        <v>1.16</v>
      </c>
      <c r="Q37" s="30">
        <v>1.3</v>
      </c>
      <c r="R37" s="2">
        <f t="shared" si="2"/>
        <v>0</v>
      </c>
    </row>
    <row r="38" spans="2:33" s="2" customFormat="1" ht="14.25" customHeight="1">
      <c r="B38" s="5"/>
      <c r="C38" s="27"/>
      <c r="D38" s="7"/>
      <c r="E38" s="15" t="s">
        <v>15</v>
      </c>
      <c r="F38" s="13"/>
      <c r="G38" s="14"/>
      <c r="H38" s="10"/>
      <c r="I38"/>
      <c r="J38"/>
      <c r="K38"/>
      <c r="L38"/>
      <c r="M38" s="32"/>
      <c r="N38" s="30"/>
      <c r="O38"/>
      <c r="P38" s="77">
        <v>1.17</v>
      </c>
      <c r="Q38" s="30">
        <v>1.3</v>
      </c>
      <c r="R38" s="2">
        <f t="shared" si="2"/>
        <v>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2:18" ht="14.25" customHeight="1">
      <c r="B39" s="5"/>
      <c r="C39" s="28"/>
      <c r="D39" s="52"/>
      <c r="E39" s="59" t="s">
        <v>20</v>
      </c>
      <c r="F39" s="54"/>
      <c r="G39" s="55" t="s">
        <v>0</v>
      </c>
      <c r="H39" s="56"/>
      <c r="M39" s="33"/>
      <c r="N39" s="30"/>
      <c r="P39" s="77">
        <v>1.18</v>
      </c>
      <c r="Q39" s="30">
        <v>1.3</v>
      </c>
      <c r="R39" s="2">
        <f t="shared" si="2"/>
        <v>0</v>
      </c>
    </row>
    <row r="40" spans="2:33" s="1" customFormat="1" ht="4.5" customHeight="1">
      <c r="B40" s="27"/>
      <c r="C40" s="4"/>
      <c r="D40" s="4"/>
      <c r="E40" s="4"/>
      <c r="F40" s="4"/>
      <c r="G40" s="4"/>
      <c r="H40" s="44"/>
      <c r="I40"/>
      <c r="J40"/>
      <c r="K40"/>
      <c r="L40"/>
      <c r="M40" s="32"/>
      <c r="N40" s="30"/>
      <c r="O40"/>
      <c r="P40" s="77">
        <v>1.19</v>
      </c>
      <c r="Q40" s="30">
        <v>1.3</v>
      </c>
      <c r="R40" s="2">
        <f t="shared" si="2"/>
        <v>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2:33" s="2" customFormat="1" ht="14.25" customHeight="1">
      <c r="B41" s="5"/>
      <c r="C41" s="26" t="s">
        <v>29</v>
      </c>
      <c r="D41" s="23"/>
      <c r="E41" s="15"/>
      <c r="F41" s="18">
        <v>1</v>
      </c>
      <c r="G41" s="12">
        <v>0.1</v>
      </c>
      <c r="H41" s="48">
        <f>+G41*F41</f>
        <v>0.1</v>
      </c>
      <c r="I41"/>
      <c r="J41"/>
      <c r="K41"/>
      <c r="L41"/>
      <c r="M41" s="32"/>
      <c r="O41"/>
      <c r="P41" s="77">
        <v>1.2</v>
      </c>
      <c r="Q41" s="30">
        <v>1.3</v>
      </c>
      <c r="R41" s="2">
        <f aca="true" t="shared" si="3" ref="R41:R47">IF($H$55=P41,Q41,0)</f>
        <v>0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2:33" s="3" customFormat="1" ht="14.25" customHeight="1">
      <c r="B42" s="11"/>
      <c r="C42" s="27" t="s">
        <v>13</v>
      </c>
      <c r="D42" s="7"/>
      <c r="E42" s="15" t="s">
        <v>3</v>
      </c>
      <c r="F42" s="14"/>
      <c r="G42" s="14"/>
      <c r="H42" s="60"/>
      <c r="I42"/>
      <c r="J42"/>
      <c r="K42"/>
      <c r="L42"/>
      <c r="M42" s="33"/>
      <c r="N42" s="30"/>
      <c r="O42"/>
      <c r="P42" s="77">
        <v>1.21</v>
      </c>
      <c r="Q42" s="30">
        <v>1.3</v>
      </c>
      <c r="R42" s="2">
        <f t="shared" si="3"/>
        <v>0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2:33" s="3" customFormat="1" ht="14.25" customHeight="1">
      <c r="B43" s="11"/>
      <c r="C43" s="27" t="s">
        <v>0</v>
      </c>
      <c r="D43" s="5"/>
      <c r="E43" s="21" t="s">
        <v>4</v>
      </c>
      <c r="F43" s="58"/>
      <c r="G43" s="58"/>
      <c r="H43" s="61"/>
      <c r="I43"/>
      <c r="J43"/>
      <c r="K43"/>
      <c r="L43"/>
      <c r="M43" s="33"/>
      <c r="N43" s="30"/>
      <c r="O43"/>
      <c r="P43" s="77">
        <v>1.22</v>
      </c>
      <c r="Q43" s="30">
        <v>1.3</v>
      </c>
      <c r="R43" s="2">
        <f t="shared" si="3"/>
        <v>0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2:33" s="3" customFormat="1" ht="14.25" customHeight="1">
      <c r="B44" s="11"/>
      <c r="C44" s="27" t="s">
        <v>0</v>
      </c>
      <c r="D44" s="5"/>
      <c r="E44" s="21" t="s">
        <v>26</v>
      </c>
      <c r="F44" s="58"/>
      <c r="G44" s="58"/>
      <c r="H44" s="61"/>
      <c r="I44"/>
      <c r="J44"/>
      <c r="K44"/>
      <c r="L44"/>
      <c r="M44" s="32"/>
      <c r="N44" s="30"/>
      <c r="O44"/>
      <c r="P44" s="77">
        <v>1.23</v>
      </c>
      <c r="Q44" s="30">
        <v>1.3</v>
      </c>
      <c r="R44" s="2">
        <f t="shared" si="3"/>
        <v>0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2:33" s="3" customFormat="1" ht="14.25" customHeight="1">
      <c r="B45" s="11"/>
      <c r="C45" s="27" t="s">
        <v>0</v>
      </c>
      <c r="D45" s="52"/>
      <c r="E45" s="21" t="s">
        <v>25</v>
      </c>
      <c r="F45" s="58"/>
      <c r="G45" s="58"/>
      <c r="H45" s="61"/>
      <c r="I45"/>
      <c r="J45"/>
      <c r="K45"/>
      <c r="L45"/>
      <c r="M45" s="33"/>
      <c r="N45" s="30"/>
      <c r="O45"/>
      <c r="P45" s="77">
        <v>1.24</v>
      </c>
      <c r="Q45" s="30">
        <v>1.3</v>
      </c>
      <c r="R45" s="2">
        <f t="shared" si="3"/>
        <v>0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2:33" s="3" customFormat="1" ht="14.25" customHeight="1">
      <c r="B46" s="11"/>
      <c r="C46" s="26" t="s">
        <v>39</v>
      </c>
      <c r="D46" s="23"/>
      <c r="E46" s="15"/>
      <c r="F46" s="18">
        <v>1</v>
      </c>
      <c r="G46" s="12">
        <v>0.2</v>
      </c>
      <c r="H46" s="48">
        <f>+G46*F46</f>
        <v>0.2</v>
      </c>
      <c r="I46"/>
      <c r="J46"/>
      <c r="K46"/>
      <c r="L46"/>
      <c r="M46" s="33"/>
      <c r="O46"/>
      <c r="P46" s="77">
        <v>1.25</v>
      </c>
      <c r="Q46" s="30">
        <v>1.3</v>
      </c>
      <c r="R46" s="2">
        <f t="shared" si="3"/>
        <v>0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2:33" s="3" customFormat="1" ht="14.25" customHeight="1">
      <c r="B47" s="11"/>
      <c r="C47" s="5" t="s">
        <v>13</v>
      </c>
      <c r="D47" s="7"/>
      <c r="E47" s="15" t="s">
        <v>22</v>
      </c>
      <c r="F47" s="14"/>
      <c r="G47" s="14"/>
      <c r="H47" s="60"/>
      <c r="I47"/>
      <c r="J47"/>
      <c r="K47"/>
      <c r="L47"/>
      <c r="M47" s="32"/>
      <c r="N47" s="30"/>
      <c r="O47"/>
      <c r="P47" s="77">
        <v>1.26</v>
      </c>
      <c r="Q47" s="30">
        <v>1</v>
      </c>
      <c r="R47" s="2">
        <f t="shared" si="3"/>
        <v>0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2:33" s="3" customFormat="1" ht="14.25" customHeight="1">
      <c r="B48" s="11"/>
      <c r="C48" s="5"/>
      <c r="D48" s="5"/>
      <c r="E48" s="21" t="s">
        <v>38</v>
      </c>
      <c r="F48" s="58"/>
      <c r="G48" s="58"/>
      <c r="H48" s="61"/>
      <c r="I48"/>
      <c r="J48"/>
      <c r="K48"/>
      <c r="L48"/>
      <c r="M48" s="33"/>
      <c r="N48" s="30"/>
      <c r="O48"/>
      <c r="P48" s="77">
        <v>1.27</v>
      </c>
      <c r="Q48" s="30">
        <v>1.3</v>
      </c>
      <c r="R48" s="2">
        <f>IF($H$55=P48,Q48,0)</f>
        <v>0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33" s="3" customFormat="1" ht="14.25" customHeight="1">
      <c r="B49" s="11"/>
      <c r="C49" s="5"/>
      <c r="D49" s="5"/>
      <c r="E49" s="21" t="s">
        <v>23</v>
      </c>
      <c r="F49" s="58"/>
      <c r="G49" s="58"/>
      <c r="H49" s="61"/>
      <c r="I49"/>
      <c r="J49"/>
      <c r="K49"/>
      <c r="L49"/>
      <c r="M49" s="33"/>
      <c r="N49" s="30"/>
      <c r="O49"/>
      <c r="P49" s="77">
        <v>1.28</v>
      </c>
      <c r="Q49" s="30">
        <v>1.3</v>
      </c>
      <c r="R49" s="2">
        <f aca="true" t="shared" si="4" ref="R49:R60">IF($H$55=P49,Q49,0)</f>
        <v>0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2:33" s="3" customFormat="1" ht="14.25" customHeight="1">
      <c r="B50" s="11"/>
      <c r="C50" s="5"/>
      <c r="D50" s="5"/>
      <c r="E50" s="21" t="s">
        <v>24</v>
      </c>
      <c r="F50" s="58"/>
      <c r="G50" s="58"/>
      <c r="H50" s="61"/>
      <c r="I50"/>
      <c r="J50"/>
      <c r="K50"/>
      <c r="L50"/>
      <c r="M50" s="32"/>
      <c r="N50" s="30"/>
      <c r="O50"/>
      <c r="P50" s="77">
        <v>1.29</v>
      </c>
      <c r="Q50" s="30">
        <v>1.3</v>
      </c>
      <c r="R50" s="2">
        <f t="shared" si="4"/>
        <v>0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2:33" s="3" customFormat="1" ht="14.25" customHeight="1">
      <c r="B51" s="11"/>
      <c r="C51" s="5"/>
      <c r="D51" s="5"/>
      <c r="E51" s="21" t="s">
        <v>47</v>
      </c>
      <c r="F51" s="58"/>
      <c r="G51" s="58"/>
      <c r="H51" s="61"/>
      <c r="I51"/>
      <c r="J51"/>
      <c r="K51"/>
      <c r="L51"/>
      <c r="M51" s="33"/>
      <c r="O51"/>
      <c r="P51" s="77">
        <v>1.3</v>
      </c>
      <c r="Q51" s="30">
        <v>1.3</v>
      </c>
      <c r="R51" s="2">
        <f t="shared" si="4"/>
        <v>0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2:33" s="3" customFormat="1" ht="14.25" customHeight="1">
      <c r="B52" s="11"/>
      <c r="C52" s="5"/>
      <c r="D52" s="5"/>
      <c r="E52" s="21" t="s">
        <v>48</v>
      </c>
      <c r="F52" s="58"/>
      <c r="G52" s="58"/>
      <c r="H52" s="61"/>
      <c r="I52"/>
      <c r="J52"/>
      <c r="K52"/>
      <c r="L52"/>
      <c r="M52" s="33"/>
      <c r="N52" s="30"/>
      <c r="O52"/>
      <c r="P52" s="77">
        <v>1.31</v>
      </c>
      <c r="Q52" s="30">
        <v>1.3</v>
      </c>
      <c r="R52" s="2">
        <f t="shared" si="4"/>
        <v>0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2:18" ht="14.25" customHeight="1">
      <c r="B53" s="5"/>
      <c r="C53" s="5"/>
      <c r="D53" s="5"/>
      <c r="E53" s="21" t="s">
        <v>27</v>
      </c>
      <c r="F53" s="8"/>
      <c r="G53" s="58"/>
      <c r="H53" s="17" t="s">
        <v>0</v>
      </c>
      <c r="L53" s="30"/>
      <c r="M53" s="33"/>
      <c r="N53" s="30"/>
      <c r="O53" s="30"/>
      <c r="P53" s="77">
        <v>1.32</v>
      </c>
      <c r="Q53" s="30">
        <v>1.3</v>
      </c>
      <c r="R53" s="2">
        <f t="shared" si="4"/>
        <v>0</v>
      </c>
    </row>
    <row r="54" spans="2:18" ht="14.25" customHeight="1">
      <c r="B54" s="5"/>
      <c r="C54" s="5"/>
      <c r="D54" s="5"/>
      <c r="E54" s="21" t="s">
        <v>49</v>
      </c>
      <c r="F54" s="8"/>
      <c r="G54" s="58"/>
      <c r="H54" s="17"/>
      <c r="M54" s="33"/>
      <c r="N54" s="30"/>
      <c r="P54" s="77">
        <v>1.33</v>
      </c>
      <c r="Q54" s="30">
        <v>1.3</v>
      </c>
      <c r="R54" s="2">
        <f t="shared" si="4"/>
        <v>0</v>
      </c>
    </row>
    <row r="55" spans="2:18" ht="15">
      <c r="B55" s="62" t="s">
        <v>32</v>
      </c>
      <c r="C55" s="19"/>
      <c r="D55" s="19"/>
      <c r="E55" s="19"/>
      <c r="F55" s="71" t="s">
        <v>0</v>
      </c>
      <c r="G55" s="72">
        <f>SUM(G20:G53)</f>
        <v>1</v>
      </c>
      <c r="H55" s="16">
        <f>ROUND(SUM(H21:H46),2)</f>
        <v>1</v>
      </c>
      <c r="M55" s="33"/>
      <c r="N55" s="30"/>
      <c r="P55" s="77">
        <v>1.34</v>
      </c>
      <c r="Q55" s="30">
        <v>1.3</v>
      </c>
      <c r="R55" s="2">
        <f t="shared" si="4"/>
        <v>0</v>
      </c>
    </row>
    <row r="56" spans="1:33" s="1" customFormat="1" ht="4.5" customHeight="1">
      <c r="A56"/>
      <c r="B56"/>
      <c r="C56"/>
      <c r="D56"/>
      <c r="E56"/>
      <c r="F56"/>
      <c r="G56"/>
      <c r="H56"/>
      <c r="I56"/>
      <c r="J56"/>
      <c r="K56"/>
      <c r="L56"/>
      <c r="M56" s="32"/>
      <c r="N56" s="30"/>
      <c r="O56"/>
      <c r="P56" s="77">
        <v>1.35</v>
      </c>
      <c r="Q56" s="30">
        <v>1.3</v>
      </c>
      <c r="R56" s="2">
        <f t="shared" si="4"/>
        <v>0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2:18" ht="12.75" customHeight="1">
      <c r="B57" s="43" t="s">
        <v>50</v>
      </c>
      <c r="C57" s="63"/>
      <c r="D57" s="63"/>
      <c r="E57" s="63"/>
      <c r="F57" s="63"/>
      <c r="G57" s="63"/>
      <c r="H57" s="64"/>
      <c r="P57" s="77">
        <v>1.36</v>
      </c>
      <c r="Q57" s="30">
        <v>1.3</v>
      </c>
      <c r="R57" s="2">
        <f t="shared" si="4"/>
        <v>0</v>
      </c>
    </row>
    <row r="58" spans="2:18" ht="12.75" customHeight="1">
      <c r="B58" s="65"/>
      <c r="C58" s="45"/>
      <c r="D58" s="45"/>
      <c r="E58" s="45"/>
      <c r="F58" s="45"/>
      <c r="G58" s="45"/>
      <c r="H58" s="66"/>
      <c r="P58" s="77">
        <v>1.37</v>
      </c>
      <c r="Q58" s="30">
        <v>1.3</v>
      </c>
      <c r="R58" s="2">
        <f t="shared" si="4"/>
        <v>0</v>
      </c>
    </row>
    <row r="59" spans="2:18" ht="12.75" customHeight="1">
      <c r="B59" s="65"/>
      <c r="C59" s="45"/>
      <c r="D59" s="45"/>
      <c r="E59" s="45"/>
      <c r="F59" s="45"/>
      <c r="G59" s="45"/>
      <c r="H59" s="66"/>
      <c r="P59" s="77">
        <v>1.38</v>
      </c>
      <c r="Q59" s="30">
        <v>1.3</v>
      </c>
      <c r="R59" s="2">
        <f t="shared" si="4"/>
        <v>0</v>
      </c>
    </row>
    <row r="60" spans="2:18" ht="12.75" customHeight="1">
      <c r="B60" s="65"/>
      <c r="C60" s="45"/>
      <c r="D60" s="45"/>
      <c r="E60" s="45"/>
      <c r="F60" s="45"/>
      <c r="G60" s="45"/>
      <c r="H60" s="66"/>
      <c r="P60" s="77">
        <v>1.39</v>
      </c>
      <c r="Q60" s="30">
        <v>1.3</v>
      </c>
      <c r="R60" s="2">
        <f t="shared" si="4"/>
        <v>0</v>
      </c>
    </row>
    <row r="61" spans="2:18" ht="12.75" customHeight="1">
      <c r="B61" s="65"/>
      <c r="C61" s="45"/>
      <c r="D61" s="45"/>
      <c r="E61" s="45"/>
      <c r="F61" s="45"/>
      <c r="G61" s="45"/>
      <c r="H61" s="66"/>
      <c r="P61" s="77">
        <v>1.4</v>
      </c>
      <c r="Q61" s="30">
        <v>1.3</v>
      </c>
      <c r="R61" s="2">
        <f>IF($H$55=P61,Q61,0)</f>
        <v>0</v>
      </c>
    </row>
    <row r="62" spans="2:18" ht="12.75" customHeight="1">
      <c r="B62" s="65"/>
      <c r="C62" s="45"/>
      <c r="D62" s="45"/>
      <c r="E62" s="45"/>
      <c r="F62" s="45"/>
      <c r="G62" s="45"/>
      <c r="H62" s="66"/>
      <c r="P62" s="77">
        <v>1.41</v>
      </c>
      <c r="Q62" s="30">
        <v>1.3</v>
      </c>
      <c r="R62" s="2">
        <f>IF($H$55=P62,Q62,0)</f>
        <v>0</v>
      </c>
    </row>
    <row r="63" spans="2:18" ht="12.75" customHeight="1">
      <c r="B63" s="65"/>
      <c r="C63" s="45"/>
      <c r="D63" s="45"/>
      <c r="E63" s="45"/>
      <c r="F63" s="45"/>
      <c r="G63" s="45"/>
      <c r="H63" s="66"/>
      <c r="P63" s="77">
        <v>1.42</v>
      </c>
      <c r="Q63" s="30">
        <v>1.3</v>
      </c>
      <c r="R63" s="2">
        <f>IF($H$55=P63,Q63,0)</f>
        <v>0</v>
      </c>
    </row>
    <row r="64" spans="2:18" ht="12.75" customHeight="1">
      <c r="B64" s="65"/>
      <c r="C64" s="45"/>
      <c r="D64" s="45"/>
      <c r="E64" s="45"/>
      <c r="F64" s="45"/>
      <c r="G64" s="45"/>
      <c r="H64" s="66"/>
      <c r="P64" s="77">
        <v>1.43</v>
      </c>
      <c r="Q64" s="30">
        <v>1.3</v>
      </c>
      <c r="R64" s="2">
        <f>IF($H$55=P64,Q64,0)</f>
        <v>0</v>
      </c>
    </row>
    <row r="65" spans="2:18" ht="12.75" customHeight="1">
      <c r="B65" s="73"/>
      <c r="C65" s="74"/>
      <c r="D65" s="74"/>
      <c r="E65" s="74"/>
      <c r="F65" s="74"/>
      <c r="G65" s="74"/>
      <c r="H65" s="75"/>
      <c r="P65" s="77">
        <v>1.44</v>
      </c>
      <c r="Q65" s="30">
        <v>1.3</v>
      </c>
      <c r="R65" s="2">
        <f>IF($H$55=P65,Q65,0)</f>
        <v>0</v>
      </c>
    </row>
    <row r="66" spans="1:33" s="1" customFormat="1" ht="4.5" customHeight="1">
      <c r="A66"/>
      <c r="B66"/>
      <c r="C66"/>
      <c r="D66"/>
      <c r="E66"/>
      <c r="F66"/>
      <c r="G66"/>
      <c r="H66"/>
      <c r="I66"/>
      <c r="J66"/>
      <c r="K66"/>
      <c r="L66"/>
      <c r="M66" s="32"/>
      <c r="N66" s="30"/>
      <c r="O66"/>
      <c r="P66" s="77">
        <v>1.45</v>
      </c>
      <c r="Q66" s="30">
        <v>1.3</v>
      </c>
      <c r="R66" s="2">
        <f>IF($H$55=P66,Q66,0)</f>
        <v>0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2:18" ht="20.25">
      <c r="B67" s="67" t="s">
        <v>33</v>
      </c>
      <c r="C67" s="68"/>
      <c r="D67" s="69"/>
      <c r="E67" s="68"/>
      <c r="F67" s="70"/>
      <c r="G67" s="70"/>
      <c r="H67" s="29">
        <f>MAX(R15:R321)</f>
        <v>1</v>
      </c>
      <c r="J67" s="31"/>
      <c r="O67" s="32"/>
      <c r="P67" s="77">
        <v>1.46</v>
      </c>
      <c r="Q67" s="30">
        <v>1.3</v>
      </c>
      <c r="R67" s="2">
        <f aca="true" t="shared" si="5" ref="R67:R85">IF($H$55=P67,Q67,0)</f>
        <v>0</v>
      </c>
    </row>
    <row r="68" spans="2:18" ht="12.75">
      <c r="B68" s="2"/>
      <c r="C68" s="2"/>
      <c r="D68" s="45"/>
      <c r="E68" s="2"/>
      <c r="F68" s="2"/>
      <c r="G68" s="2"/>
      <c r="H68" s="2"/>
      <c r="O68" s="32"/>
      <c r="P68" s="77">
        <v>1.47</v>
      </c>
      <c r="Q68" s="30">
        <v>1.3</v>
      </c>
      <c r="R68" s="2">
        <f t="shared" si="5"/>
        <v>0</v>
      </c>
    </row>
    <row r="69" spans="16:18" ht="12.75">
      <c r="P69" s="77">
        <v>1.48</v>
      </c>
      <c r="Q69" s="30">
        <v>1.3</v>
      </c>
      <c r="R69" s="2">
        <f t="shared" si="5"/>
        <v>0</v>
      </c>
    </row>
    <row r="70" spans="16:18" ht="12.75">
      <c r="P70" s="77">
        <v>1.49</v>
      </c>
      <c r="Q70" s="30">
        <v>1.3</v>
      </c>
      <c r="R70" s="2">
        <f t="shared" si="5"/>
        <v>0</v>
      </c>
    </row>
    <row r="71" spans="16:18" ht="12.75">
      <c r="P71" s="78">
        <v>1.5</v>
      </c>
      <c r="Q71" s="30">
        <v>1.3</v>
      </c>
      <c r="R71" s="2">
        <f t="shared" si="5"/>
        <v>0</v>
      </c>
    </row>
    <row r="72" spans="6:18" ht="12.75">
      <c r="F72" s="25"/>
      <c r="G72" s="24"/>
      <c r="H72" s="24"/>
      <c r="P72" s="77">
        <v>1.51</v>
      </c>
      <c r="Q72">
        <v>1.7</v>
      </c>
      <c r="R72" s="2">
        <f t="shared" si="5"/>
        <v>0</v>
      </c>
    </row>
    <row r="73" spans="6:18" ht="12.75">
      <c r="F73" t="s">
        <v>52</v>
      </c>
      <c r="G73" s="82" t="s">
        <v>53</v>
      </c>
      <c r="H73" s="82"/>
      <c r="P73" s="77">
        <v>1.52</v>
      </c>
      <c r="Q73">
        <v>1.7</v>
      </c>
      <c r="R73" s="2">
        <f t="shared" si="5"/>
        <v>0</v>
      </c>
    </row>
    <row r="74" spans="16:18" ht="12.75">
      <c r="P74" s="77">
        <v>1.53</v>
      </c>
      <c r="Q74">
        <v>1.7</v>
      </c>
      <c r="R74" s="2">
        <f t="shared" si="5"/>
        <v>0</v>
      </c>
    </row>
    <row r="75" spans="16:18" ht="12.75">
      <c r="P75" s="77">
        <v>1.54</v>
      </c>
      <c r="Q75">
        <v>1.7</v>
      </c>
      <c r="R75" s="2">
        <f t="shared" si="5"/>
        <v>0</v>
      </c>
    </row>
    <row r="76" spans="16:18" ht="12.75">
      <c r="P76" s="77">
        <v>1.55</v>
      </c>
      <c r="Q76">
        <v>1.7</v>
      </c>
      <c r="R76" s="2">
        <f t="shared" si="5"/>
        <v>0</v>
      </c>
    </row>
    <row r="77" spans="16:18" ht="12.75">
      <c r="P77" s="77">
        <v>1.56</v>
      </c>
      <c r="Q77">
        <v>1.7</v>
      </c>
      <c r="R77" s="2">
        <f t="shared" si="5"/>
        <v>0</v>
      </c>
    </row>
    <row r="78" spans="8:18" ht="12.75">
      <c r="H78" s="30"/>
      <c r="I78" s="30"/>
      <c r="P78" s="77">
        <v>1.57</v>
      </c>
      <c r="Q78">
        <v>1.7</v>
      </c>
      <c r="R78" s="2">
        <f t="shared" si="5"/>
        <v>0</v>
      </c>
    </row>
    <row r="79" spans="8:18" ht="12.75">
      <c r="H79" s="30"/>
      <c r="I79" s="30"/>
      <c r="P79" s="77">
        <v>1.58</v>
      </c>
      <c r="Q79">
        <v>1.7</v>
      </c>
      <c r="R79" s="2">
        <f t="shared" si="5"/>
        <v>0</v>
      </c>
    </row>
    <row r="80" spans="8:18" ht="12.75">
      <c r="H80" s="30"/>
      <c r="I80" s="30"/>
      <c r="P80" s="77">
        <v>1.59</v>
      </c>
      <c r="Q80">
        <v>1.7</v>
      </c>
      <c r="R80" s="2">
        <f t="shared" si="5"/>
        <v>0</v>
      </c>
    </row>
    <row r="81" spans="16:18" ht="12.75">
      <c r="P81" s="77">
        <v>1.6</v>
      </c>
      <c r="Q81">
        <v>1.7</v>
      </c>
      <c r="R81" s="2">
        <f t="shared" si="5"/>
        <v>0</v>
      </c>
    </row>
    <row r="82" spans="16:18" ht="12.75">
      <c r="P82" s="77">
        <v>1.61</v>
      </c>
      <c r="Q82">
        <v>1.7</v>
      </c>
      <c r="R82" s="2">
        <f t="shared" si="5"/>
        <v>0</v>
      </c>
    </row>
    <row r="83" spans="16:18" ht="12.75">
      <c r="P83" s="77">
        <v>1.62</v>
      </c>
      <c r="Q83">
        <v>1.7</v>
      </c>
      <c r="R83" s="2">
        <f t="shared" si="5"/>
        <v>0</v>
      </c>
    </row>
    <row r="84" spans="16:18" ht="12.75">
      <c r="P84" s="77">
        <v>1.63</v>
      </c>
      <c r="Q84">
        <v>1.7</v>
      </c>
      <c r="R84" s="2">
        <f t="shared" si="5"/>
        <v>0</v>
      </c>
    </row>
    <row r="85" spans="16:18" ht="12.75">
      <c r="P85" s="77">
        <v>1.64</v>
      </c>
      <c r="Q85">
        <v>1.7</v>
      </c>
      <c r="R85" s="2">
        <f t="shared" si="5"/>
        <v>0</v>
      </c>
    </row>
    <row r="86" spans="16:18" ht="12.75">
      <c r="P86" s="77">
        <v>1.65</v>
      </c>
      <c r="Q86">
        <v>1.7</v>
      </c>
      <c r="R86" s="2">
        <f aca="true" t="shared" si="6" ref="R86:R149">IF($H$55=P86,Q86,0)</f>
        <v>0</v>
      </c>
    </row>
    <row r="87" spans="16:18" ht="12.75">
      <c r="P87" s="77">
        <v>1.66</v>
      </c>
      <c r="Q87">
        <v>1.7</v>
      </c>
      <c r="R87" s="2">
        <f t="shared" si="6"/>
        <v>0</v>
      </c>
    </row>
    <row r="88" spans="16:18" ht="12.75">
      <c r="P88" s="77">
        <v>1.67</v>
      </c>
      <c r="Q88">
        <v>1.7</v>
      </c>
      <c r="R88" s="2">
        <f t="shared" si="6"/>
        <v>0</v>
      </c>
    </row>
    <row r="89" spans="16:18" ht="12.75">
      <c r="P89" s="77">
        <v>1.68</v>
      </c>
      <c r="Q89">
        <v>1.7</v>
      </c>
      <c r="R89" s="2">
        <f t="shared" si="6"/>
        <v>0</v>
      </c>
    </row>
    <row r="90" spans="16:18" ht="12.75">
      <c r="P90" s="77">
        <v>1.69</v>
      </c>
      <c r="Q90">
        <v>1.7</v>
      </c>
      <c r="R90" s="2">
        <f t="shared" si="6"/>
        <v>0</v>
      </c>
    </row>
    <row r="91" spans="16:18" ht="12.75">
      <c r="P91" s="77">
        <v>1.7</v>
      </c>
      <c r="Q91">
        <v>1.7</v>
      </c>
      <c r="R91" s="2">
        <f t="shared" si="6"/>
        <v>0</v>
      </c>
    </row>
    <row r="92" spans="16:18" ht="12.75">
      <c r="P92" s="77">
        <v>1.71</v>
      </c>
      <c r="Q92">
        <v>1.7</v>
      </c>
      <c r="R92" s="2">
        <f t="shared" si="6"/>
        <v>0</v>
      </c>
    </row>
    <row r="93" spans="16:18" ht="12.75">
      <c r="P93" s="77">
        <v>1.72</v>
      </c>
      <c r="Q93">
        <v>1.7</v>
      </c>
      <c r="R93" s="2">
        <f t="shared" si="6"/>
        <v>0</v>
      </c>
    </row>
    <row r="94" spans="16:18" ht="12.75">
      <c r="P94" s="77">
        <v>1.73</v>
      </c>
      <c r="Q94">
        <v>1.7</v>
      </c>
      <c r="R94" s="2">
        <f t="shared" si="6"/>
        <v>0</v>
      </c>
    </row>
    <row r="95" spans="16:18" ht="12.75">
      <c r="P95" s="77">
        <v>1.74</v>
      </c>
      <c r="Q95">
        <v>1.7</v>
      </c>
      <c r="R95" s="2">
        <f t="shared" si="6"/>
        <v>0</v>
      </c>
    </row>
    <row r="96" spans="16:18" ht="12.75">
      <c r="P96" s="77">
        <v>1.75</v>
      </c>
      <c r="Q96">
        <v>1.7</v>
      </c>
      <c r="R96" s="2">
        <f t="shared" si="6"/>
        <v>0</v>
      </c>
    </row>
    <row r="97" spans="16:18" ht="12.75">
      <c r="P97" s="77">
        <v>1.76</v>
      </c>
      <c r="Q97">
        <v>1.7</v>
      </c>
      <c r="R97" s="2">
        <f t="shared" si="6"/>
        <v>0</v>
      </c>
    </row>
    <row r="98" spans="16:18" ht="12.75">
      <c r="P98" s="77">
        <v>1.77</v>
      </c>
      <c r="Q98">
        <v>1.7</v>
      </c>
      <c r="R98" s="2">
        <f t="shared" si="6"/>
        <v>0</v>
      </c>
    </row>
    <row r="99" spans="16:18" ht="12.75">
      <c r="P99" s="77">
        <v>1.78</v>
      </c>
      <c r="Q99">
        <v>1.7</v>
      </c>
      <c r="R99" s="2">
        <f t="shared" si="6"/>
        <v>0</v>
      </c>
    </row>
    <row r="100" spans="16:18" ht="12.75">
      <c r="P100" s="77">
        <v>1.79</v>
      </c>
      <c r="Q100">
        <v>1.7</v>
      </c>
      <c r="R100" s="2">
        <f t="shared" si="6"/>
        <v>0</v>
      </c>
    </row>
    <row r="101" spans="16:18" ht="12.75">
      <c r="P101" s="77">
        <v>1.8</v>
      </c>
      <c r="Q101">
        <v>1.7</v>
      </c>
      <c r="R101" s="2">
        <f t="shared" si="6"/>
        <v>0</v>
      </c>
    </row>
    <row r="102" spans="16:18" ht="12.75">
      <c r="P102" s="77">
        <v>1.81</v>
      </c>
      <c r="Q102">
        <v>1.7</v>
      </c>
      <c r="R102" s="2">
        <f t="shared" si="6"/>
        <v>0</v>
      </c>
    </row>
    <row r="103" spans="16:18" ht="12.75">
      <c r="P103" s="77">
        <v>1.82</v>
      </c>
      <c r="Q103">
        <v>1.7</v>
      </c>
      <c r="R103" s="2">
        <f t="shared" si="6"/>
        <v>0</v>
      </c>
    </row>
    <row r="104" spans="16:18" ht="12.75">
      <c r="P104" s="77">
        <v>1.83</v>
      </c>
      <c r="Q104">
        <v>1.7</v>
      </c>
      <c r="R104" s="2">
        <f t="shared" si="6"/>
        <v>0</v>
      </c>
    </row>
    <row r="105" spans="16:18" ht="12.75">
      <c r="P105" s="77">
        <v>1.84</v>
      </c>
      <c r="Q105">
        <v>1.7</v>
      </c>
      <c r="R105" s="2">
        <f t="shared" si="6"/>
        <v>0</v>
      </c>
    </row>
    <row r="106" spans="16:18" ht="12.75">
      <c r="P106" s="77">
        <v>1.85</v>
      </c>
      <c r="Q106">
        <v>1.7</v>
      </c>
      <c r="R106" s="2">
        <f t="shared" si="6"/>
        <v>0</v>
      </c>
    </row>
    <row r="107" spans="16:18" ht="12.75">
      <c r="P107" s="77">
        <v>1.86</v>
      </c>
      <c r="Q107" s="30">
        <v>2</v>
      </c>
      <c r="R107" s="2">
        <f t="shared" si="6"/>
        <v>0</v>
      </c>
    </row>
    <row r="108" spans="16:18" ht="12.75">
      <c r="P108" s="77">
        <v>1.87</v>
      </c>
      <c r="Q108" s="30">
        <v>2</v>
      </c>
      <c r="R108" s="2">
        <f t="shared" si="6"/>
        <v>0</v>
      </c>
    </row>
    <row r="109" spans="16:18" ht="12.75">
      <c r="P109" s="77">
        <v>1.88</v>
      </c>
      <c r="Q109" s="30">
        <v>2</v>
      </c>
      <c r="R109" s="2">
        <f t="shared" si="6"/>
        <v>0</v>
      </c>
    </row>
    <row r="110" spans="16:18" ht="12.75">
      <c r="P110" s="77">
        <v>1.89</v>
      </c>
      <c r="Q110" s="30">
        <v>2</v>
      </c>
      <c r="R110" s="2">
        <f t="shared" si="6"/>
        <v>0</v>
      </c>
    </row>
    <row r="111" spans="16:18" ht="12.75">
      <c r="P111" s="77">
        <v>1.9</v>
      </c>
      <c r="Q111" s="30">
        <v>2</v>
      </c>
      <c r="R111" s="2">
        <f t="shared" si="6"/>
        <v>0</v>
      </c>
    </row>
    <row r="112" spans="16:18" ht="12.75">
      <c r="P112" s="77">
        <v>1.91</v>
      </c>
      <c r="Q112" s="30">
        <v>2</v>
      </c>
      <c r="R112" s="2">
        <f t="shared" si="6"/>
        <v>0</v>
      </c>
    </row>
    <row r="113" spans="16:18" ht="12.75">
      <c r="P113" s="77">
        <v>1.92</v>
      </c>
      <c r="Q113" s="30">
        <v>2</v>
      </c>
      <c r="R113" s="2">
        <f t="shared" si="6"/>
        <v>0</v>
      </c>
    </row>
    <row r="114" spans="16:18" ht="12.75">
      <c r="P114" s="77">
        <v>1.93</v>
      </c>
      <c r="Q114" s="30">
        <v>2</v>
      </c>
      <c r="R114" s="2">
        <f t="shared" si="6"/>
        <v>0</v>
      </c>
    </row>
    <row r="115" spans="16:18" ht="12.75">
      <c r="P115" s="77">
        <v>1.94</v>
      </c>
      <c r="Q115" s="30">
        <v>2</v>
      </c>
      <c r="R115" s="2">
        <f t="shared" si="6"/>
        <v>0</v>
      </c>
    </row>
    <row r="116" spans="16:18" ht="12.75">
      <c r="P116" s="77">
        <v>1.95</v>
      </c>
      <c r="Q116" s="30">
        <v>2</v>
      </c>
      <c r="R116" s="2">
        <f t="shared" si="6"/>
        <v>0</v>
      </c>
    </row>
    <row r="117" spans="16:18" ht="12.75">
      <c r="P117" s="77">
        <v>1.96</v>
      </c>
      <c r="Q117" s="30">
        <v>2</v>
      </c>
      <c r="R117" s="2">
        <f t="shared" si="6"/>
        <v>0</v>
      </c>
    </row>
    <row r="118" spans="16:18" ht="12.75">
      <c r="P118" s="77">
        <v>1.97</v>
      </c>
      <c r="Q118" s="30">
        <v>2</v>
      </c>
      <c r="R118" s="2">
        <f t="shared" si="6"/>
        <v>0</v>
      </c>
    </row>
    <row r="119" spans="16:18" ht="12.75">
      <c r="P119" s="77">
        <v>1.98</v>
      </c>
      <c r="Q119" s="30">
        <v>2</v>
      </c>
      <c r="R119" s="2">
        <f t="shared" si="6"/>
        <v>0</v>
      </c>
    </row>
    <row r="120" spans="16:18" ht="12.75">
      <c r="P120" s="77">
        <v>1.99</v>
      </c>
      <c r="Q120" s="30">
        <v>2</v>
      </c>
      <c r="R120" s="2">
        <f t="shared" si="6"/>
        <v>0</v>
      </c>
    </row>
    <row r="121" spans="16:18" ht="12.75">
      <c r="P121" s="77">
        <v>2</v>
      </c>
      <c r="Q121" s="30">
        <v>2</v>
      </c>
      <c r="R121" s="2">
        <f t="shared" si="6"/>
        <v>0</v>
      </c>
    </row>
    <row r="122" spans="16:18" ht="12.75">
      <c r="P122" s="77">
        <v>2.01</v>
      </c>
      <c r="Q122" s="30">
        <v>2</v>
      </c>
      <c r="R122" s="2">
        <f t="shared" si="6"/>
        <v>0</v>
      </c>
    </row>
    <row r="123" spans="16:18" ht="12.75">
      <c r="P123" s="77">
        <v>2.02</v>
      </c>
      <c r="Q123" s="30">
        <v>2</v>
      </c>
      <c r="R123" s="2">
        <f t="shared" si="6"/>
        <v>0</v>
      </c>
    </row>
    <row r="124" spans="16:18" ht="12.75">
      <c r="P124" s="77">
        <v>2.03</v>
      </c>
      <c r="Q124" s="30">
        <v>2</v>
      </c>
      <c r="R124" s="2">
        <f t="shared" si="6"/>
        <v>0</v>
      </c>
    </row>
    <row r="125" spans="16:18" ht="12.75">
      <c r="P125" s="77">
        <v>2.04</v>
      </c>
      <c r="Q125" s="30">
        <v>2</v>
      </c>
      <c r="R125" s="2">
        <f t="shared" si="6"/>
        <v>0</v>
      </c>
    </row>
    <row r="126" spans="16:18" ht="12.75">
      <c r="P126" s="77">
        <v>2.05</v>
      </c>
      <c r="Q126" s="30">
        <v>2</v>
      </c>
      <c r="R126" s="2">
        <f t="shared" si="6"/>
        <v>0</v>
      </c>
    </row>
    <row r="127" spans="16:18" ht="12.75">
      <c r="P127" s="77">
        <v>2.06</v>
      </c>
      <c r="Q127" s="30">
        <v>2</v>
      </c>
      <c r="R127" s="2">
        <f t="shared" si="6"/>
        <v>0</v>
      </c>
    </row>
    <row r="128" spans="16:18" ht="12.75">
      <c r="P128" s="77">
        <v>2.07</v>
      </c>
      <c r="Q128" s="30">
        <v>2</v>
      </c>
      <c r="R128" s="2">
        <f t="shared" si="6"/>
        <v>0</v>
      </c>
    </row>
    <row r="129" spans="16:18" ht="12.75">
      <c r="P129" s="77">
        <v>2.08</v>
      </c>
      <c r="Q129" s="30">
        <v>2</v>
      </c>
      <c r="R129" s="2">
        <f t="shared" si="6"/>
        <v>0</v>
      </c>
    </row>
    <row r="130" spans="16:18" ht="12.75">
      <c r="P130" s="77">
        <v>2.09</v>
      </c>
      <c r="Q130" s="30">
        <v>2</v>
      </c>
      <c r="R130" s="2">
        <f t="shared" si="6"/>
        <v>0</v>
      </c>
    </row>
    <row r="131" spans="16:18" ht="12.75">
      <c r="P131" s="77">
        <v>2.1</v>
      </c>
      <c r="Q131" s="30">
        <v>2</v>
      </c>
      <c r="R131" s="2">
        <f t="shared" si="6"/>
        <v>0</v>
      </c>
    </row>
    <row r="132" spans="16:18" ht="12.75">
      <c r="P132" s="77">
        <v>2.11</v>
      </c>
      <c r="Q132" s="30">
        <v>2</v>
      </c>
      <c r="R132" s="2">
        <f t="shared" si="6"/>
        <v>0</v>
      </c>
    </row>
    <row r="133" spans="16:18" ht="12.75">
      <c r="P133" s="77">
        <v>2.12</v>
      </c>
      <c r="Q133" s="30">
        <v>2</v>
      </c>
      <c r="R133" s="2">
        <f t="shared" si="6"/>
        <v>0</v>
      </c>
    </row>
    <row r="134" spans="16:18" ht="12.75">
      <c r="P134" s="77">
        <v>2.13</v>
      </c>
      <c r="Q134" s="30">
        <v>2</v>
      </c>
      <c r="R134" s="2">
        <f t="shared" si="6"/>
        <v>0</v>
      </c>
    </row>
    <row r="135" spans="16:18" ht="12.75">
      <c r="P135" s="77">
        <v>2.14</v>
      </c>
      <c r="Q135" s="30">
        <v>2</v>
      </c>
      <c r="R135" s="2">
        <f t="shared" si="6"/>
        <v>0</v>
      </c>
    </row>
    <row r="136" spans="16:18" ht="12.75">
      <c r="P136" s="77">
        <v>2.15</v>
      </c>
      <c r="Q136" s="30">
        <v>2</v>
      </c>
      <c r="R136" s="2">
        <f t="shared" si="6"/>
        <v>0</v>
      </c>
    </row>
    <row r="137" spans="16:18" ht="12.75">
      <c r="P137" s="77">
        <v>2.16</v>
      </c>
      <c r="Q137" s="30">
        <v>2.3</v>
      </c>
      <c r="R137" s="2">
        <f t="shared" si="6"/>
        <v>0</v>
      </c>
    </row>
    <row r="138" spans="16:18" ht="12.75">
      <c r="P138" s="77">
        <v>2.17</v>
      </c>
      <c r="Q138" s="30">
        <v>2.3</v>
      </c>
      <c r="R138" s="2">
        <f t="shared" si="6"/>
        <v>0</v>
      </c>
    </row>
    <row r="139" spans="16:18" ht="12.75">
      <c r="P139" s="77">
        <v>2.18</v>
      </c>
      <c r="Q139" s="30">
        <v>2.3</v>
      </c>
      <c r="R139" s="2">
        <f t="shared" si="6"/>
        <v>0</v>
      </c>
    </row>
    <row r="140" spans="16:18" ht="12.75">
      <c r="P140" s="77">
        <v>2.19</v>
      </c>
      <c r="Q140" s="30">
        <v>2.3</v>
      </c>
      <c r="R140" s="2">
        <f t="shared" si="6"/>
        <v>0</v>
      </c>
    </row>
    <row r="141" spans="16:18" ht="12.75">
      <c r="P141" s="77">
        <v>2.2</v>
      </c>
      <c r="Q141" s="30">
        <v>2.3</v>
      </c>
      <c r="R141" s="2">
        <f t="shared" si="6"/>
        <v>0</v>
      </c>
    </row>
    <row r="142" spans="16:18" ht="12.75">
      <c r="P142" s="77">
        <v>2.21</v>
      </c>
      <c r="Q142" s="30">
        <v>2.3</v>
      </c>
      <c r="R142" s="2">
        <f t="shared" si="6"/>
        <v>0</v>
      </c>
    </row>
    <row r="143" spans="16:18" ht="12.75">
      <c r="P143" s="77">
        <v>2.22</v>
      </c>
      <c r="Q143" s="30">
        <v>2.3</v>
      </c>
      <c r="R143" s="2">
        <f t="shared" si="6"/>
        <v>0</v>
      </c>
    </row>
    <row r="144" spans="16:18" ht="12.75">
      <c r="P144" s="77">
        <v>2.23</v>
      </c>
      <c r="Q144" s="30">
        <v>2.3</v>
      </c>
      <c r="R144" s="2">
        <f t="shared" si="6"/>
        <v>0</v>
      </c>
    </row>
    <row r="145" spans="16:18" ht="12.75">
      <c r="P145" s="77">
        <v>2.24</v>
      </c>
      <c r="Q145" s="30">
        <v>2.3</v>
      </c>
      <c r="R145" s="2">
        <f t="shared" si="6"/>
        <v>0</v>
      </c>
    </row>
    <row r="146" spans="16:18" ht="12.75">
      <c r="P146" s="77">
        <v>2.25</v>
      </c>
      <c r="Q146" s="30">
        <v>2.3</v>
      </c>
      <c r="R146" s="2">
        <f t="shared" si="6"/>
        <v>0</v>
      </c>
    </row>
    <row r="147" spans="16:18" ht="12.75">
      <c r="P147" s="77">
        <v>2.26</v>
      </c>
      <c r="Q147" s="30">
        <v>2.3</v>
      </c>
      <c r="R147" s="2">
        <f t="shared" si="6"/>
        <v>0</v>
      </c>
    </row>
    <row r="148" spans="16:18" ht="12.75">
      <c r="P148" s="77">
        <v>2.27</v>
      </c>
      <c r="Q148" s="30">
        <v>2.3</v>
      </c>
      <c r="R148" s="2">
        <f t="shared" si="6"/>
        <v>0</v>
      </c>
    </row>
    <row r="149" spans="16:18" ht="12.75">
      <c r="P149" s="77">
        <v>2.28</v>
      </c>
      <c r="Q149" s="30">
        <v>2.3</v>
      </c>
      <c r="R149" s="2">
        <f t="shared" si="6"/>
        <v>0</v>
      </c>
    </row>
    <row r="150" spans="16:18" ht="12.75">
      <c r="P150" s="77">
        <v>2.29</v>
      </c>
      <c r="Q150" s="30">
        <v>2.3</v>
      </c>
      <c r="R150" s="2">
        <f aca="true" t="shared" si="7" ref="R150:R213">IF($H$55=P150,Q150,0)</f>
        <v>0</v>
      </c>
    </row>
    <row r="151" spans="16:18" ht="12.75">
      <c r="P151" s="77">
        <v>2.3</v>
      </c>
      <c r="Q151" s="30">
        <v>2.3</v>
      </c>
      <c r="R151" s="2">
        <f t="shared" si="7"/>
        <v>0</v>
      </c>
    </row>
    <row r="152" spans="16:18" ht="12.75">
      <c r="P152" s="77">
        <v>2.31</v>
      </c>
      <c r="Q152" s="30">
        <v>2.3</v>
      </c>
      <c r="R152" s="2">
        <f t="shared" si="7"/>
        <v>0</v>
      </c>
    </row>
    <row r="153" spans="16:18" ht="12.75">
      <c r="P153" s="77">
        <v>2.32</v>
      </c>
      <c r="Q153" s="30">
        <v>2.3</v>
      </c>
      <c r="R153" s="2">
        <f t="shared" si="7"/>
        <v>0</v>
      </c>
    </row>
    <row r="154" spans="16:18" ht="12.75">
      <c r="P154" s="77">
        <v>2.33</v>
      </c>
      <c r="Q154" s="30">
        <v>2.3</v>
      </c>
      <c r="R154" s="2">
        <f t="shared" si="7"/>
        <v>0</v>
      </c>
    </row>
    <row r="155" spans="16:18" ht="12.75">
      <c r="P155" s="77">
        <v>2.34</v>
      </c>
      <c r="Q155" s="30">
        <v>2.3</v>
      </c>
      <c r="R155" s="2">
        <f t="shared" si="7"/>
        <v>0</v>
      </c>
    </row>
    <row r="156" spans="16:18" ht="12.75">
      <c r="P156" s="77">
        <v>2.35</v>
      </c>
      <c r="Q156" s="30">
        <v>2.3</v>
      </c>
      <c r="R156" s="2">
        <f t="shared" si="7"/>
        <v>0</v>
      </c>
    </row>
    <row r="157" spans="16:18" ht="12.75">
      <c r="P157" s="77">
        <v>2.36</v>
      </c>
      <c r="Q157" s="30">
        <v>2.3</v>
      </c>
      <c r="R157" s="2">
        <f t="shared" si="7"/>
        <v>0</v>
      </c>
    </row>
    <row r="158" spans="16:18" ht="12.75">
      <c r="P158" s="77">
        <v>2.37</v>
      </c>
      <c r="Q158" s="30">
        <v>2.3</v>
      </c>
      <c r="R158" s="2">
        <f t="shared" si="7"/>
        <v>0</v>
      </c>
    </row>
    <row r="159" spans="16:18" ht="12.75">
      <c r="P159" s="77">
        <v>2.38</v>
      </c>
      <c r="Q159" s="30">
        <v>2.3</v>
      </c>
      <c r="R159" s="2">
        <f t="shared" si="7"/>
        <v>0</v>
      </c>
    </row>
    <row r="160" spans="16:18" ht="12.75">
      <c r="P160" s="77">
        <v>2.39</v>
      </c>
      <c r="Q160" s="30">
        <v>2.3</v>
      </c>
      <c r="R160" s="2">
        <f t="shared" si="7"/>
        <v>0</v>
      </c>
    </row>
    <row r="161" spans="16:18" ht="12.75">
      <c r="P161" s="77">
        <v>2.4</v>
      </c>
      <c r="Q161" s="30">
        <v>2.3</v>
      </c>
      <c r="R161" s="2">
        <f t="shared" si="7"/>
        <v>0</v>
      </c>
    </row>
    <row r="162" spans="16:18" ht="12.75">
      <c r="P162" s="77">
        <v>2.41</v>
      </c>
      <c r="Q162" s="30">
        <v>2.3</v>
      </c>
      <c r="R162" s="2">
        <f t="shared" si="7"/>
        <v>0</v>
      </c>
    </row>
    <row r="163" spans="16:18" ht="12.75">
      <c r="P163" s="77">
        <v>2.42</v>
      </c>
      <c r="Q163" s="30">
        <v>2.3</v>
      </c>
      <c r="R163" s="2">
        <f t="shared" si="7"/>
        <v>0</v>
      </c>
    </row>
    <row r="164" spans="16:18" ht="12.75">
      <c r="P164" s="77">
        <v>2.43</v>
      </c>
      <c r="Q164" s="30">
        <v>2.3</v>
      </c>
      <c r="R164" s="2">
        <f t="shared" si="7"/>
        <v>0</v>
      </c>
    </row>
    <row r="165" spans="16:18" ht="12.75">
      <c r="P165" s="77">
        <v>2.44</v>
      </c>
      <c r="Q165" s="30">
        <v>2.3</v>
      </c>
      <c r="R165" s="2">
        <f t="shared" si="7"/>
        <v>0</v>
      </c>
    </row>
    <row r="166" spans="16:18" ht="12.75">
      <c r="P166" s="77">
        <v>2.45</v>
      </c>
      <c r="Q166" s="30">
        <v>2.3</v>
      </c>
      <c r="R166" s="2">
        <f t="shared" si="7"/>
        <v>0</v>
      </c>
    </row>
    <row r="167" spans="16:18" ht="12.75">
      <c r="P167" s="77">
        <v>2.46</v>
      </c>
      <c r="Q167" s="30">
        <v>2.3</v>
      </c>
      <c r="R167" s="2">
        <f t="shared" si="7"/>
        <v>0</v>
      </c>
    </row>
    <row r="168" spans="16:18" ht="12.75">
      <c r="P168" s="77">
        <v>2.47</v>
      </c>
      <c r="Q168" s="30">
        <v>2.3</v>
      </c>
      <c r="R168" s="2">
        <f t="shared" si="7"/>
        <v>0</v>
      </c>
    </row>
    <row r="169" spans="16:18" ht="12.75">
      <c r="P169" s="77">
        <v>2.48</v>
      </c>
      <c r="Q169" s="30">
        <v>2.3</v>
      </c>
      <c r="R169" s="2">
        <f t="shared" si="7"/>
        <v>0</v>
      </c>
    </row>
    <row r="170" spans="16:18" ht="12.75">
      <c r="P170" s="77">
        <v>2.49</v>
      </c>
      <c r="Q170" s="30">
        <v>2.3</v>
      </c>
      <c r="R170" s="2">
        <f t="shared" si="7"/>
        <v>0</v>
      </c>
    </row>
    <row r="171" spans="16:18" ht="12.75">
      <c r="P171" s="77">
        <v>2.5</v>
      </c>
      <c r="Q171" s="30">
        <v>2.3</v>
      </c>
      <c r="R171" s="2">
        <f t="shared" si="7"/>
        <v>0</v>
      </c>
    </row>
    <row r="172" spans="16:18" ht="12.75">
      <c r="P172" s="77">
        <v>2.51</v>
      </c>
      <c r="Q172" s="30">
        <v>2.7</v>
      </c>
      <c r="R172" s="2">
        <f t="shared" si="7"/>
        <v>0</v>
      </c>
    </row>
    <row r="173" spans="16:18" ht="12.75">
      <c r="P173" s="77">
        <v>2.52</v>
      </c>
      <c r="Q173" s="30">
        <v>2.7</v>
      </c>
      <c r="R173" s="2">
        <f t="shared" si="7"/>
        <v>0</v>
      </c>
    </row>
    <row r="174" spans="16:18" ht="12.75">
      <c r="P174" s="77">
        <v>2.53</v>
      </c>
      <c r="Q174" s="30">
        <v>2.7</v>
      </c>
      <c r="R174" s="2">
        <f t="shared" si="7"/>
        <v>0</v>
      </c>
    </row>
    <row r="175" spans="16:18" ht="12.75">
      <c r="P175" s="77">
        <v>2.54</v>
      </c>
      <c r="Q175" s="30">
        <v>2.7</v>
      </c>
      <c r="R175" s="2">
        <f t="shared" si="7"/>
        <v>0</v>
      </c>
    </row>
    <row r="176" spans="16:18" ht="12.75">
      <c r="P176" s="77">
        <v>2.55</v>
      </c>
      <c r="Q176" s="30">
        <v>2.7</v>
      </c>
      <c r="R176" s="2">
        <f t="shared" si="7"/>
        <v>0</v>
      </c>
    </row>
    <row r="177" spans="16:18" ht="12.75">
      <c r="P177" s="77">
        <v>2.56</v>
      </c>
      <c r="Q177" s="30">
        <v>2.7</v>
      </c>
      <c r="R177" s="2">
        <f t="shared" si="7"/>
        <v>0</v>
      </c>
    </row>
    <row r="178" spans="16:18" ht="12.75">
      <c r="P178" s="77">
        <v>2.57</v>
      </c>
      <c r="Q178" s="30">
        <v>2.7</v>
      </c>
      <c r="R178" s="2">
        <f t="shared" si="7"/>
        <v>0</v>
      </c>
    </row>
    <row r="179" spans="16:18" ht="12.75">
      <c r="P179" s="77">
        <v>2.58</v>
      </c>
      <c r="Q179" s="30">
        <v>2.7</v>
      </c>
      <c r="R179" s="2">
        <f t="shared" si="7"/>
        <v>0</v>
      </c>
    </row>
    <row r="180" spans="16:18" ht="12.75">
      <c r="P180" s="77">
        <v>2.59</v>
      </c>
      <c r="Q180" s="30">
        <v>2.7</v>
      </c>
      <c r="R180" s="2">
        <f t="shared" si="7"/>
        <v>0</v>
      </c>
    </row>
    <row r="181" spans="16:18" ht="12.75">
      <c r="P181" s="77">
        <v>2.6</v>
      </c>
      <c r="Q181" s="30">
        <v>2.7</v>
      </c>
      <c r="R181" s="2">
        <f t="shared" si="7"/>
        <v>0</v>
      </c>
    </row>
    <row r="182" spans="16:18" ht="12.75">
      <c r="P182" s="77">
        <v>2.61</v>
      </c>
      <c r="Q182" s="30">
        <v>2.7</v>
      </c>
      <c r="R182" s="2">
        <f t="shared" si="7"/>
        <v>0</v>
      </c>
    </row>
    <row r="183" spans="16:18" ht="12.75">
      <c r="P183" s="77">
        <v>2.62</v>
      </c>
      <c r="Q183" s="30">
        <v>2.7</v>
      </c>
      <c r="R183" s="2">
        <f t="shared" si="7"/>
        <v>0</v>
      </c>
    </row>
    <row r="184" spans="16:18" ht="12.75">
      <c r="P184" s="77">
        <v>2.63</v>
      </c>
      <c r="Q184" s="30">
        <v>2.7</v>
      </c>
      <c r="R184" s="2">
        <f t="shared" si="7"/>
        <v>0</v>
      </c>
    </row>
    <row r="185" spans="16:18" ht="12.75">
      <c r="P185" s="77">
        <v>2.64</v>
      </c>
      <c r="Q185" s="30">
        <v>2.7</v>
      </c>
      <c r="R185" s="2">
        <f t="shared" si="7"/>
        <v>0</v>
      </c>
    </row>
    <row r="186" spans="16:18" ht="12.75">
      <c r="P186" s="77">
        <v>2.65</v>
      </c>
      <c r="Q186" s="30">
        <v>2.7</v>
      </c>
      <c r="R186" s="2">
        <f t="shared" si="7"/>
        <v>0</v>
      </c>
    </row>
    <row r="187" spans="16:18" ht="12.75">
      <c r="P187" s="77">
        <v>2.66</v>
      </c>
      <c r="Q187" s="30">
        <v>2.7</v>
      </c>
      <c r="R187" s="2">
        <f t="shared" si="7"/>
        <v>0</v>
      </c>
    </row>
    <row r="188" spans="16:18" ht="12.75">
      <c r="P188" s="77">
        <v>2.67</v>
      </c>
      <c r="Q188" s="30">
        <v>2.7</v>
      </c>
      <c r="R188" s="2">
        <f t="shared" si="7"/>
        <v>0</v>
      </c>
    </row>
    <row r="189" spans="16:18" ht="12.75">
      <c r="P189" s="77">
        <v>2.68</v>
      </c>
      <c r="Q189" s="30">
        <v>2.7</v>
      </c>
      <c r="R189" s="2">
        <f t="shared" si="7"/>
        <v>0</v>
      </c>
    </row>
    <row r="190" spans="16:18" ht="12.75">
      <c r="P190" s="77">
        <v>2.69</v>
      </c>
      <c r="Q190" s="30">
        <v>2.7</v>
      </c>
      <c r="R190" s="2">
        <f t="shared" si="7"/>
        <v>0</v>
      </c>
    </row>
    <row r="191" spans="16:18" ht="12.75">
      <c r="P191" s="77">
        <v>2.7</v>
      </c>
      <c r="Q191" s="30">
        <v>2.7</v>
      </c>
      <c r="R191" s="2">
        <f t="shared" si="7"/>
        <v>0</v>
      </c>
    </row>
    <row r="192" spans="16:18" ht="12.75">
      <c r="P192" s="77">
        <v>2.71</v>
      </c>
      <c r="Q192" s="30">
        <v>2.7</v>
      </c>
      <c r="R192" s="2">
        <f t="shared" si="7"/>
        <v>0</v>
      </c>
    </row>
    <row r="193" spans="16:18" ht="12.75">
      <c r="P193" s="77">
        <v>2.72</v>
      </c>
      <c r="Q193" s="30">
        <v>2.7</v>
      </c>
      <c r="R193" s="2">
        <f t="shared" si="7"/>
        <v>0</v>
      </c>
    </row>
    <row r="194" spans="16:18" ht="12.75">
      <c r="P194" s="77">
        <v>2.73</v>
      </c>
      <c r="Q194" s="30">
        <v>2.7</v>
      </c>
      <c r="R194" s="2">
        <f t="shared" si="7"/>
        <v>0</v>
      </c>
    </row>
    <row r="195" spans="16:18" ht="12.75">
      <c r="P195" s="77">
        <v>2.74</v>
      </c>
      <c r="Q195" s="30">
        <v>2.7</v>
      </c>
      <c r="R195" s="2">
        <f t="shared" si="7"/>
        <v>0</v>
      </c>
    </row>
    <row r="196" spans="16:18" ht="12.75">
      <c r="P196" s="77">
        <v>2.75</v>
      </c>
      <c r="Q196" s="30">
        <v>2.7</v>
      </c>
      <c r="R196" s="2">
        <f t="shared" si="7"/>
        <v>0</v>
      </c>
    </row>
    <row r="197" spans="16:18" ht="12.75">
      <c r="P197" s="77">
        <v>2.76</v>
      </c>
      <c r="Q197" s="30">
        <v>2.7</v>
      </c>
      <c r="R197" s="2">
        <f t="shared" si="7"/>
        <v>0</v>
      </c>
    </row>
    <row r="198" spans="16:18" ht="12.75">
      <c r="P198" s="77">
        <v>2.77</v>
      </c>
      <c r="Q198" s="30">
        <v>2.7</v>
      </c>
      <c r="R198" s="2">
        <f t="shared" si="7"/>
        <v>0</v>
      </c>
    </row>
    <row r="199" spans="16:18" ht="12.75">
      <c r="P199" s="77">
        <v>2.78</v>
      </c>
      <c r="Q199" s="30">
        <v>2.7</v>
      </c>
      <c r="R199" s="2">
        <f t="shared" si="7"/>
        <v>0</v>
      </c>
    </row>
    <row r="200" spans="16:18" ht="12.75">
      <c r="P200" s="77">
        <v>2.79</v>
      </c>
      <c r="Q200" s="30">
        <v>2.7</v>
      </c>
      <c r="R200" s="2">
        <f t="shared" si="7"/>
        <v>0</v>
      </c>
    </row>
    <row r="201" spans="16:18" ht="12.75">
      <c r="P201" s="77">
        <v>2.8</v>
      </c>
      <c r="Q201" s="30">
        <v>2.7</v>
      </c>
      <c r="R201" s="2">
        <f t="shared" si="7"/>
        <v>0</v>
      </c>
    </row>
    <row r="202" spans="16:18" ht="12.75">
      <c r="P202" s="77">
        <v>2.81</v>
      </c>
      <c r="Q202" s="30">
        <v>2.7</v>
      </c>
      <c r="R202" s="2">
        <f t="shared" si="7"/>
        <v>0</v>
      </c>
    </row>
    <row r="203" spans="16:18" ht="12.75">
      <c r="P203" s="77">
        <v>2.82</v>
      </c>
      <c r="Q203" s="30">
        <v>2.7</v>
      </c>
      <c r="R203" s="2">
        <f t="shared" si="7"/>
        <v>0</v>
      </c>
    </row>
    <row r="204" spans="16:18" ht="12.75">
      <c r="P204" s="77">
        <v>2.83</v>
      </c>
      <c r="Q204" s="30">
        <v>2.7</v>
      </c>
      <c r="R204" s="2">
        <f t="shared" si="7"/>
        <v>0</v>
      </c>
    </row>
    <row r="205" spans="16:18" ht="12.75">
      <c r="P205" s="77">
        <v>2.84</v>
      </c>
      <c r="Q205" s="30">
        <v>2.7</v>
      </c>
      <c r="R205" s="2">
        <f t="shared" si="7"/>
        <v>0</v>
      </c>
    </row>
    <row r="206" spans="16:18" ht="12.75">
      <c r="P206" s="77">
        <v>2.85</v>
      </c>
      <c r="Q206" s="30">
        <v>2.7</v>
      </c>
      <c r="R206" s="2">
        <f t="shared" si="7"/>
        <v>0</v>
      </c>
    </row>
    <row r="207" spans="16:18" ht="12.75">
      <c r="P207" s="77">
        <v>2.86</v>
      </c>
      <c r="Q207" s="30">
        <v>3</v>
      </c>
      <c r="R207" s="2">
        <f t="shared" si="7"/>
        <v>0</v>
      </c>
    </row>
    <row r="208" spans="16:18" ht="12.75">
      <c r="P208" s="77">
        <v>2.87</v>
      </c>
      <c r="Q208" s="30">
        <v>3</v>
      </c>
      <c r="R208" s="2">
        <f t="shared" si="7"/>
        <v>0</v>
      </c>
    </row>
    <row r="209" spans="16:18" ht="12.75">
      <c r="P209" s="77">
        <v>2.88</v>
      </c>
      <c r="Q209" s="30">
        <v>3</v>
      </c>
      <c r="R209" s="2">
        <f t="shared" si="7"/>
        <v>0</v>
      </c>
    </row>
    <row r="210" spans="16:18" ht="12.75">
      <c r="P210" s="77">
        <v>2.89</v>
      </c>
      <c r="Q210" s="30">
        <v>3</v>
      </c>
      <c r="R210" s="2">
        <f t="shared" si="7"/>
        <v>0</v>
      </c>
    </row>
    <row r="211" spans="16:18" ht="12.75">
      <c r="P211" s="77">
        <v>2.9</v>
      </c>
      <c r="Q211" s="30">
        <v>3</v>
      </c>
      <c r="R211" s="2">
        <f t="shared" si="7"/>
        <v>0</v>
      </c>
    </row>
    <row r="212" spans="16:18" ht="12.75">
      <c r="P212" s="77">
        <v>2.91</v>
      </c>
      <c r="Q212" s="30">
        <v>3</v>
      </c>
      <c r="R212" s="2">
        <f t="shared" si="7"/>
        <v>0</v>
      </c>
    </row>
    <row r="213" spans="16:18" ht="12.75">
      <c r="P213" s="77">
        <v>2.92</v>
      </c>
      <c r="Q213" s="30">
        <v>3</v>
      </c>
      <c r="R213" s="2">
        <f t="shared" si="7"/>
        <v>0</v>
      </c>
    </row>
    <row r="214" spans="16:18" ht="12.75">
      <c r="P214" s="77">
        <v>2.93</v>
      </c>
      <c r="Q214" s="30">
        <v>3</v>
      </c>
      <c r="R214" s="2">
        <f aca="true" t="shared" si="8" ref="R214:R277">IF($H$55=P214,Q214,0)</f>
        <v>0</v>
      </c>
    </row>
    <row r="215" spans="16:18" ht="12.75">
      <c r="P215" s="77">
        <v>2.94</v>
      </c>
      <c r="Q215" s="30">
        <v>3</v>
      </c>
      <c r="R215" s="2">
        <f t="shared" si="8"/>
        <v>0</v>
      </c>
    </row>
    <row r="216" spans="16:18" ht="12.75">
      <c r="P216" s="77">
        <v>2.95</v>
      </c>
      <c r="Q216" s="30">
        <v>3</v>
      </c>
      <c r="R216" s="2">
        <f t="shared" si="8"/>
        <v>0</v>
      </c>
    </row>
    <row r="217" spans="16:18" ht="12.75">
      <c r="P217" s="77">
        <v>2.96</v>
      </c>
      <c r="Q217" s="30">
        <v>3</v>
      </c>
      <c r="R217" s="2">
        <f t="shared" si="8"/>
        <v>0</v>
      </c>
    </row>
    <row r="218" spans="16:18" ht="12.75">
      <c r="P218" s="77">
        <v>2.97</v>
      </c>
      <c r="Q218" s="30">
        <v>3</v>
      </c>
      <c r="R218" s="2">
        <f t="shared" si="8"/>
        <v>0</v>
      </c>
    </row>
    <row r="219" spans="16:18" ht="12.75">
      <c r="P219" s="77">
        <v>2.98</v>
      </c>
      <c r="Q219" s="30">
        <v>3</v>
      </c>
      <c r="R219" s="2">
        <f t="shared" si="8"/>
        <v>0</v>
      </c>
    </row>
    <row r="220" spans="16:18" ht="12.75">
      <c r="P220" s="77">
        <v>2.99</v>
      </c>
      <c r="Q220" s="30">
        <v>3</v>
      </c>
      <c r="R220" s="2">
        <f t="shared" si="8"/>
        <v>0</v>
      </c>
    </row>
    <row r="221" spans="16:18" ht="12.75">
      <c r="P221" s="77">
        <v>3</v>
      </c>
      <c r="Q221" s="30">
        <v>3</v>
      </c>
      <c r="R221" s="2">
        <f t="shared" si="8"/>
        <v>0</v>
      </c>
    </row>
    <row r="222" spans="16:18" ht="12.75">
      <c r="P222" s="77">
        <v>3.01</v>
      </c>
      <c r="Q222" s="30">
        <v>3</v>
      </c>
      <c r="R222" s="2">
        <f t="shared" si="8"/>
        <v>0</v>
      </c>
    </row>
    <row r="223" spans="16:18" ht="12.75">
      <c r="P223" s="77">
        <v>3.02</v>
      </c>
      <c r="Q223" s="30">
        <v>3</v>
      </c>
      <c r="R223" s="2">
        <f t="shared" si="8"/>
        <v>0</v>
      </c>
    </row>
    <row r="224" spans="16:18" ht="12.75">
      <c r="P224" s="77">
        <v>3.03</v>
      </c>
      <c r="Q224" s="30">
        <v>3</v>
      </c>
      <c r="R224" s="2">
        <f t="shared" si="8"/>
        <v>0</v>
      </c>
    </row>
    <row r="225" spans="16:18" ht="12.75">
      <c r="P225" s="77">
        <v>3.04</v>
      </c>
      <c r="Q225" s="30">
        <v>3</v>
      </c>
      <c r="R225" s="2">
        <f t="shared" si="8"/>
        <v>0</v>
      </c>
    </row>
    <row r="226" spans="16:18" ht="12.75">
      <c r="P226" s="77">
        <v>3.05</v>
      </c>
      <c r="Q226" s="30">
        <v>3</v>
      </c>
      <c r="R226" s="2">
        <f t="shared" si="8"/>
        <v>0</v>
      </c>
    </row>
    <row r="227" spans="16:18" ht="12.75">
      <c r="P227" s="77">
        <v>3.06</v>
      </c>
      <c r="Q227" s="30">
        <v>3</v>
      </c>
      <c r="R227" s="2">
        <f t="shared" si="8"/>
        <v>0</v>
      </c>
    </row>
    <row r="228" spans="16:18" ht="12.75">
      <c r="P228" s="77">
        <v>3.07</v>
      </c>
      <c r="Q228" s="30">
        <v>3</v>
      </c>
      <c r="R228" s="2">
        <f t="shared" si="8"/>
        <v>0</v>
      </c>
    </row>
    <row r="229" spans="16:18" ht="12.75">
      <c r="P229" s="77">
        <v>3.08</v>
      </c>
      <c r="Q229" s="30">
        <v>3</v>
      </c>
      <c r="R229" s="2">
        <f t="shared" si="8"/>
        <v>0</v>
      </c>
    </row>
    <row r="230" spans="16:18" ht="12.75">
      <c r="P230" s="77">
        <v>3.09</v>
      </c>
      <c r="Q230" s="30">
        <v>3</v>
      </c>
      <c r="R230" s="2">
        <f t="shared" si="8"/>
        <v>0</v>
      </c>
    </row>
    <row r="231" spans="16:18" ht="12.75">
      <c r="P231" s="77">
        <v>3.1</v>
      </c>
      <c r="Q231" s="30">
        <v>3</v>
      </c>
      <c r="R231" s="2">
        <f t="shared" si="8"/>
        <v>0</v>
      </c>
    </row>
    <row r="232" spans="16:18" ht="12.75">
      <c r="P232" s="77">
        <v>3.11</v>
      </c>
      <c r="Q232" s="30">
        <v>3</v>
      </c>
      <c r="R232" s="2">
        <f t="shared" si="8"/>
        <v>0</v>
      </c>
    </row>
    <row r="233" spans="16:18" ht="12.75">
      <c r="P233" s="77">
        <v>3.12</v>
      </c>
      <c r="Q233" s="30">
        <v>3</v>
      </c>
      <c r="R233" s="2">
        <f t="shared" si="8"/>
        <v>0</v>
      </c>
    </row>
    <row r="234" spans="16:18" ht="12.75">
      <c r="P234" s="77">
        <v>3.13</v>
      </c>
      <c r="Q234" s="30">
        <v>3</v>
      </c>
      <c r="R234" s="2">
        <f t="shared" si="8"/>
        <v>0</v>
      </c>
    </row>
    <row r="235" spans="16:18" ht="12.75">
      <c r="P235" s="77">
        <v>3.14</v>
      </c>
      <c r="Q235" s="30">
        <v>3</v>
      </c>
      <c r="R235" s="2">
        <f t="shared" si="8"/>
        <v>0</v>
      </c>
    </row>
    <row r="236" spans="16:18" ht="12.75">
      <c r="P236" s="77">
        <v>3.15</v>
      </c>
      <c r="Q236" s="30">
        <v>3</v>
      </c>
      <c r="R236" s="2">
        <f t="shared" si="8"/>
        <v>0</v>
      </c>
    </row>
    <row r="237" spans="16:18" ht="12.75">
      <c r="P237" s="77">
        <v>3.16</v>
      </c>
      <c r="Q237" s="30">
        <v>3.3</v>
      </c>
      <c r="R237" s="2">
        <f t="shared" si="8"/>
        <v>0</v>
      </c>
    </row>
    <row r="238" spans="16:18" ht="12.75">
      <c r="P238" s="77">
        <v>3.17</v>
      </c>
      <c r="Q238" s="30">
        <v>3.3</v>
      </c>
      <c r="R238" s="2">
        <f t="shared" si="8"/>
        <v>0</v>
      </c>
    </row>
    <row r="239" spans="16:18" ht="12.75">
      <c r="P239" s="77">
        <v>3.18</v>
      </c>
      <c r="Q239" s="30">
        <v>3.3</v>
      </c>
      <c r="R239" s="2">
        <f t="shared" si="8"/>
        <v>0</v>
      </c>
    </row>
    <row r="240" spans="16:18" ht="12.75">
      <c r="P240" s="77">
        <v>3.19</v>
      </c>
      <c r="Q240" s="30">
        <v>3.3</v>
      </c>
      <c r="R240" s="2">
        <f t="shared" si="8"/>
        <v>0</v>
      </c>
    </row>
    <row r="241" spans="16:18" ht="12.75">
      <c r="P241" s="77">
        <v>3.2</v>
      </c>
      <c r="Q241" s="30">
        <v>3.3</v>
      </c>
      <c r="R241" s="2">
        <f t="shared" si="8"/>
        <v>0</v>
      </c>
    </row>
    <row r="242" spans="16:18" ht="12.75">
      <c r="P242" s="77">
        <v>3.21</v>
      </c>
      <c r="Q242" s="30">
        <v>3.3</v>
      </c>
      <c r="R242" s="2">
        <f t="shared" si="8"/>
        <v>0</v>
      </c>
    </row>
    <row r="243" spans="16:18" ht="12.75">
      <c r="P243" s="77">
        <v>3.22</v>
      </c>
      <c r="Q243" s="30">
        <v>3.3</v>
      </c>
      <c r="R243" s="2">
        <f t="shared" si="8"/>
        <v>0</v>
      </c>
    </row>
    <row r="244" spans="16:18" ht="12.75">
      <c r="P244" s="77">
        <v>3.23</v>
      </c>
      <c r="Q244" s="30">
        <v>3.3</v>
      </c>
      <c r="R244" s="2">
        <f t="shared" si="8"/>
        <v>0</v>
      </c>
    </row>
    <row r="245" spans="16:18" ht="12.75">
      <c r="P245" s="77">
        <v>3.24</v>
      </c>
      <c r="Q245" s="30">
        <v>3.3</v>
      </c>
      <c r="R245" s="2">
        <f t="shared" si="8"/>
        <v>0</v>
      </c>
    </row>
    <row r="246" spans="16:18" ht="12.75">
      <c r="P246" s="77">
        <v>3.25</v>
      </c>
      <c r="Q246" s="30">
        <v>3.3</v>
      </c>
      <c r="R246" s="2">
        <f t="shared" si="8"/>
        <v>0</v>
      </c>
    </row>
    <row r="247" spans="16:18" ht="12.75">
      <c r="P247" s="77">
        <v>3.26</v>
      </c>
      <c r="Q247" s="30">
        <v>3.3</v>
      </c>
      <c r="R247" s="2">
        <f t="shared" si="8"/>
        <v>0</v>
      </c>
    </row>
    <row r="248" spans="16:18" ht="12.75">
      <c r="P248" s="77">
        <v>3.27</v>
      </c>
      <c r="Q248" s="30">
        <v>3.3</v>
      </c>
      <c r="R248" s="2">
        <f t="shared" si="8"/>
        <v>0</v>
      </c>
    </row>
    <row r="249" spans="16:18" ht="12.75">
      <c r="P249" s="77">
        <v>3.28</v>
      </c>
      <c r="Q249" s="30">
        <v>3.3</v>
      </c>
      <c r="R249" s="2">
        <f t="shared" si="8"/>
        <v>0</v>
      </c>
    </row>
    <row r="250" spans="16:18" ht="12.75">
      <c r="P250" s="77">
        <v>3.29</v>
      </c>
      <c r="Q250" s="30">
        <v>3.3</v>
      </c>
      <c r="R250" s="2">
        <f t="shared" si="8"/>
        <v>0</v>
      </c>
    </row>
    <row r="251" spans="16:18" ht="12.75">
      <c r="P251" s="77">
        <v>3.3</v>
      </c>
      <c r="Q251" s="30">
        <v>3.3</v>
      </c>
      <c r="R251" s="2">
        <f t="shared" si="8"/>
        <v>0</v>
      </c>
    </row>
    <row r="252" spans="16:18" ht="12.75">
      <c r="P252" s="77">
        <v>3.31</v>
      </c>
      <c r="Q252" s="30">
        <v>3.3</v>
      </c>
      <c r="R252" s="2">
        <f t="shared" si="8"/>
        <v>0</v>
      </c>
    </row>
    <row r="253" spans="16:18" ht="12.75">
      <c r="P253" s="77">
        <v>3.32</v>
      </c>
      <c r="Q253" s="30">
        <v>3.3</v>
      </c>
      <c r="R253" s="2">
        <f t="shared" si="8"/>
        <v>0</v>
      </c>
    </row>
    <row r="254" spans="16:18" ht="12.75">
      <c r="P254" s="77">
        <v>3.33</v>
      </c>
      <c r="Q254" s="30">
        <v>3.3</v>
      </c>
      <c r="R254" s="2">
        <f t="shared" si="8"/>
        <v>0</v>
      </c>
    </row>
    <row r="255" spans="16:18" ht="12.75">
      <c r="P255" s="77">
        <v>3.34</v>
      </c>
      <c r="Q255" s="30">
        <v>3.3</v>
      </c>
      <c r="R255" s="2">
        <f t="shared" si="8"/>
        <v>0</v>
      </c>
    </row>
    <row r="256" spans="16:18" ht="12.75">
      <c r="P256" s="77">
        <v>3.35</v>
      </c>
      <c r="Q256" s="30">
        <v>3.3</v>
      </c>
      <c r="R256" s="2">
        <f t="shared" si="8"/>
        <v>0</v>
      </c>
    </row>
    <row r="257" spans="16:18" ht="12.75">
      <c r="P257" s="77">
        <v>3.36</v>
      </c>
      <c r="Q257" s="30">
        <v>3.3</v>
      </c>
      <c r="R257" s="2">
        <f t="shared" si="8"/>
        <v>0</v>
      </c>
    </row>
    <row r="258" spans="16:18" ht="12.75">
      <c r="P258" s="77">
        <v>3.37</v>
      </c>
      <c r="Q258" s="30">
        <v>3.3</v>
      </c>
      <c r="R258" s="2">
        <f t="shared" si="8"/>
        <v>0</v>
      </c>
    </row>
    <row r="259" spans="16:18" ht="12.75">
      <c r="P259" s="77">
        <v>3.38</v>
      </c>
      <c r="Q259" s="30">
        <v>3.3</v>
      </c>
      <c r="R259" s="2">
        <f t="shared" si="8"/>
        <v>0</v>
      </c>
    </row>
    <row r="260" spans="16:18" ht="12.75">
      <c r="P260" s="77">
        <v>3.39</v>
      </c>
      <c r="Q260" s="30">
        <v>3.3</v>
      </c>
      <c r="R260" s="2">
        <f t="shared" si="8"/>
        <v>0</v>
      </c>
    </row>
    <row r="261" spans="16:18" ht="12.75">
      <c r="P261" s="77">
        <v>3.4</v>
      </c>
      <c r="Q261" s="30">
        <v>3.3</v>
      </c>
      <c r="R261" s="2">
        <f t="shared" si="8"/>
        <v>0</v>
      </c>
    </row>
    <row r="262" spans="16:18" ht="12.75">
      <c r="P262" s="77">
        <v>3.41</v>
      </c>
      <c r="Q262" s="30">
        <v>3.3</v>
      </c>
      <c r="R262" s="2">
        <f t="shared" si="8"/>
        <v>0</v>
      </c>
    </row>
    <row r="263" spans="16:18" ht="12.75">
      <c r="P263" s="77">
        <v>3.42</v>
      </c>
      <c r="Q263" s="30">
        <v>3.3</v>
      </c>
      <c r="R263" s="2">
        <f t="shared" si="8"/>
        <v>0</v>
      </c>
    </row>
    <row r="264" spans="16:18" ht="12.75">
      <c r="P264" s="77">
        <v>3.43</v>
      </c>
      <c r="Q264" s="30">
        <v>3.3</v>
      </c>
      <c r="R264" s="2">
        <f t="shared" si="8"/>
        <v>0</v>
      </c>
    </row>
    <row r="265" spans="16:18" ht="12.75">
      <c r="P265" s="77">
        <v>3.44</v>
      </c>
      <c r="Q265" s="30">
        <v>3.3</v>
      </c>
      <c r="R265" s="2">
        <f t="shared" si="8"/>
        <v>0</v>
      </c>
    </row>
    <row r="266" spans="16:18" ht="12.75">
      <c r="P266" s="77">
        <v>3.45</v>
      </c>
      <c r="Q266" s="30">
        <v>3.3</v>
      </c>
      <c r="R266" s="2">
        <f t="shared" si="8"/>
        <v>0</v>
      </c>
    </row>
    <row r="267" spans="16:18" ht="12.75">
      <c r="P267" s="77">
        <v>3.46</v>
      </c>
      <c r="Q267" s="30">
        <v>3.3</v>
      </c>
      <c r="R267" s="2">
        <f t="shared" si="8"/>
        <v>0</v>
      </c>
    </row>
    <row r="268" spans="16:18" ht="12.75">
      <c r="P268" s="77">
        <v>3.47</v>
      </c>
      <c r="Q268" s="30">
        <v>3.3</v>
      </c>
      <c r="R268" s="2">
        <f t="shared" si="8"/>
        <v>0</v>
      </c>
    </row>
    <row r="269" spans="16:18" ht="12.75">
      <c r="P269" s="77">
        <v>3.48</v>
      </c>
      <c r="Q269" s="30">
        <v>3.3</v>
      </c>
      <c r="R269" s="2">
        <f t="shared" si="8"/>
        <v>0</v>
      </c>
    </row>
    <row r="270" spans="16:18" ht="12.75">
      <c r="P270" s="77">
        <v>3.49</v>
      </c>
      <c r="Q270" s="30">
        <v>3.3</v>
      </c>
      <c r="R270" s="2">
        <f t="shared" si="8"/>
        <v>0</v>
      </c>
    </row>
    <row r="271" spans="16:18" ht="12.75">
      <c r="P271" s="77">
        <v>3.5</v>
      </c>
      <c r="Q271" s="30">
        <v>3.3</v>
      </c>
      <c r="R271" s="2">
        <f t="shared" si="8"/>
        <v>0</v>
      </c>
    </row>
    <row r="272" spans="16:18" ht="12.75">
      <c r="P272" s="77">
        <v>3.51</v>
      </c>
      <c r="Q272" s="30">
        <v>3.7</v>
      </c>
      <c r="R272" s="2">
        <f t="shared" si="8"/>
        <v>0</v>
      </c>
    </row>
    <row r="273" spans="16:18" ht="12.75">
      <c r="P273" s="77">
        <v>3.52</v>
      </c>
      <c r="Q273" s="30">
        <v>3.7</v>
      </c>
      <c r="R273" s="2">
        <f t="shared" si="8"/>
        <v>0</v>
      </c>
    </row>
    <row r="274" spans="16:18" ht="12.75">
      <c r="P274" s="77">
        <v>3.53</v>
      </c>
      <c r="Q274" s="30">
        <v>3.7</v>
      </c>
      <c r="R274" s="2">
        <f t="shared" si="8"/>
        <v>0</v>
      </c>
    </row>
    <row r="275" spans="16:18" ht="12.75">
      <c r="P275" s="77">
        <v>3.54</v>
      </c>
      <c r="Q275" s="30">
        <v>3.7</v>
      </c>
      <c r="R275" s="2">
        <f t="shared" si="8"/>
        <v>0</v>
      </c>
    </row>
    <row r="276" spans="16:18" ht="12.75">
      <c r="P276" s="77">
        <v>3.55</v>
      </c>
      <c r="Q276" s="30">
        <v>3.7</v>
      </c>
      <c r="R276" s="2">
        <f t="shared" si="8"/>
        <v>0</v>
      </c>
    </row>
    <row r="277" spans="16:18" ht="12.75">
      <c r="P277" s="77">
        <v>3.56</v>
      </c>
      <c r="Q277" s="30">
        <v>3.7</v>
      </c>
      <c r="R277" s="2">
        <f t="shared" si="8"/>
        <v>0</v>
      </c>
    </row>
    <row r="278" spans="16:18" ht="12.75">
      <c r="P278" s="77">
        <v>3.57</v>
      </c>
      <c r="Q278" s="30">
        <v>3.7</v>
      </c>
      <c r="R278" s="2">
        <f aca="true" t="shared" si="9" ref="R278:R321">IF($H$55=P278,Q278,0)</f>
        <v>0</v>
      </c>
    </row>
    <row r="279" spans="16:18" ht="12.75">
      <c r="P279" s="77">
        <v>3.58</v>
      </c>
      <c r="Q279" s="30">
        <v>3.7</v>
      </c>
      <c r="R279" s="2">
        <f t="shared" si="9"/>
        <v>0</v>
      </c>
    </row>
    <row r="280" spans="16:18" ht="12.75">
      <c r="P280" s="77">
        <v>3.59</v>
      </c>
      <c r="Q280" s="30">
        <v>3.7</v>
      </c>
      <c r="R280" s="2">
        <f t="shared" si="9"/>
        <v>0</v>
      </c>
    </row>
    <row r="281" spans="16:18" ht="12.75">
      <c r="P281" s="77">
        <v>3.6</v>
      </c>
      <c r="Q281" s="30">
        <v>3.7</v>
      </c>
      <c r="R281" s="2">
        <f t="shared" si="9"/>
        <v>0</v>
      </c>
    </row>
    <row r="282" spans="16:18" ht="12.75">
      <c r="P282" s="77">
        <v>3.61</v>
      </c>
      <c r="Q282" s="30">
        <v>3.7</v>
      </c>
      <c r="R282" s="2">
        <f t="shared" si="9"/>
        <v>0</v>
      </c>
    </row>
    <row r="283" spans="16:18" ht="12.75">
      <c r="P283" s="77">
        <v>3.62</v>
      </c>
      <c r="Q283" s="30">
        <v>3.7</v>
      </c>
      <c r="R283" s="2">
        <f t="shared" si="9"/>
        <v>0</v>
      </c>
    </row>
    <row r="284" spans="16:18" ht="12.75">
      <c r="P284" s="77">
        <v>3.63</v>
      </c>
      <c r="Q284" s="30">
        <v>3.7</v>
      </c>
      <c r="R284" s="2">
        <f t="shared" si="9"/>
        <v>0</v>
      </c>
    </row>
    <row r="285" spans="16:18" ht="12.75">
      <c r="P285" s="77">
        <v>3.64</v>
      </c>
      <c r="Q285" s="30">
        <v>3.7</v>
      </c>
      <c r="R285" s="2">
        <f t="shared" si="9"/>
        <v>0</v>
      </c>
    </row>
    <row r="286" spans="16:18" ht="12.75">
      <c r="P286" s="77">
        <v>3.65</v>
      </c>
      <c r="Q286" s="30">
        <v>3.7</v>
      </c>
      <c r="R286" s="2">
        <f t="shared" si="9"/>
        <v>0</v>
      </c>
    </row>
    <row r="287" spans="16:18" ht="12.75">
      <c r="P287" s="77">
        <v>3.66</v>
      </c>
      <c r="Q287" s="30">
        <v>3.7</v>
      </c>
      <c r="R287" s="2">
        <f t="shared" si="9"/>
        <v>0</v>
      </c>
    </row>
    <row r="288" spans="16:18" ht="12.75">
      <c r="P288" s="77">
        <v>3.67</v>
      </c>
      <c r="Q288" s="30">
        <v>3.7</v>
      </c>
      <c r="R288" s="2">
        <f t="shared" si="9"/>
        <v>0</v>
      </c>
    </row>
    <row r="289" spans="16:18" ht="12.75">
      <c r="P289" s="77">
        <v>3.68</v>
      </c>
      <c r="Q289" s="30">
        <v>3.7</v>
      </c>
      <c r="R289" s="2">
        <f t="shared" si="9"/>
        <v>0</v>
      </c>
    </row>
    <row r="290" spans="16:18" ht="12.75">
      <c r="P290" s="77">
        <v>3.69</v>
      </c>
      <c r="Q290" s="30">
        <v>3.7</v>
      </c>
      <c r="R290" s="2">
        <f t="shared" si="9"/>
        <v>0</v>
      </c>
    </row>
    <row r="291" spans="16:18" ht="12.75">
      <c r="P291" s="77">
        <v>3.7</v>
      </c>
      <c r="Q291" s="30">
        <v>3.7</v>
      </c>
      <c r="R291" s="2">
        <f t="shared" si="9"/>
        <v>0</v>
      </c>
    </row>
    <row r="292" spans="16:18" ht="12.75">
      <c r="P292" s="77">
        <v>3.71</v>
      </c>
      <c r="Q292" s="30">
        <v>3.7</v>
      </c>
      <c r="R292" s="2">
        <f t="shared" si="9"/>
        <v>0</v>
      </c>
    </row>
    <row r="293" spans="16:18" ht="12.75">
      <c r="P293" s="77">
        <v>3.72</v>
      </c>
      <c r="Q293" s="30">
        <v>3.7</v>
      </c>
      <c r="R293" s="2">
        <f t="shared" si="9"/>
        <v>0</v>
      </c>
    </row>
    <row r="294" spans="16:18" ht="12.75">
      <c r="P294" s="77">
        <v>3.73</v>
      </c>
      <c r="Q294" s="30">
        <v>3.7</v>
      </c>
      <c r="R294" s="2">
        <f t="shared" si="9"/>
        <v>0</v>
      </c>
    </row>
    <row r="295" spans="16:18" ht="12.75">
      <c r="P295" s="77">
        <v>3.74</v>
      </c>
      <c r="Q295" s="30">
        <v>3.7</v>
      </c>
      <c r="R295" s="2">
        <f t="shared" si="9"/>
        <v>0</v>
      </c>
    </row>
    <row r="296" spans="16:18" ht="12.75">
      <c r="P296" s="77">
        <v>3.75</v>
      </c>
      <c r="Q296" s="30">
        <v>3.7</v>
      </c>
      <c r="R296" s="2">
        <f t="shared" si="9"/>
        <v>0</v>
      </c>
    </row>
    <row r="297" spans="16:18" ht="12.75">
      <c r="P297" s="77">
        <v>3.76</v>
      </c>
      <c r="Q297" s="30">
        <v>3.7</v>
      </c>
      <c r="R297" s="2">
        <f t="shared" si="9"/>
        <v>0</v>
      </c>
    </row>
    <row r="298" spans="16:18" ht="12.75">
      <c r="P298" s="77">
        <v>3.77</v>
      </c>
      <c r="Q298" s="30">
        <v>3.7</v>
      </c>
      <c r="R298" s="2">
        <f t="shared" si="9"/>
        <v>0</v>
      </c>
    </row>
    <row r="299" spans="16:18" ht="12.75">
      <c r="P299" s="77">
        <v>3.78</v>
      </c>
      <c r="Q299" s="30">
        <v>3.7</v>
      </c>
      <c r="R299" s="2">
        <f t="shared" si="9"/>
        <v>0</v>
      </c>
    </row>
    <row r="300" spans="16:18" ht="12.75">
      <c r="P300" s="77">
        <v>3.79</v>
      </c>
      <c r="Q300" s="30">
        <v>3.7</v>
      </c>
      <c r="R300" s="2">
        <f t="shared" si="9"/>
        <v>0</v>
      </c>
    </row>
    <row r="301" spans="16:18" ht="12.75">
      <c r="P301" s="77">
        <v>3.8</v>
      </c>
      <c r="Q301" s="30">
        <v>3.7</v>
      </c>
      <c r="R301" s="2">
        <f t="shared" si="9"/>
        <v>0</v>
      </c>
    </row>
    <row r="302" spans="16:18" ht="12.75">
      <c r="P302" s="77">
        <v>3.81</v>
      </c>
      <c r="Q302" s="30">
        <v>3.7</v>
      </c>
      <c r="R302" s="2">
        <f t="shared" si="9"/>
        <v>0</v>
      </c>
    </row>
    <row r="303" spans="16:18" ht="12.75">
      <c r="P303" s="77">
        <v>3.82</v>
      </c>
      <c r="Q303" s="30">
        <v>3.7</v>
      </c>
      <c r="R303" s="2">
        <f t="shared" si="9"/>
        <v>0</v>
      </c>
    </row>
    <row r="304" spans="16:18" ht="12.75">
      <c r="P304" s="77">
        <v>3.83</v>
      </c>
      <c r="Q304" s="30">
        <v>3.7</v>
      </c>
      <c r="R304" s="2">
        <f t="shared" si="9"/>
        <v>0</v>
      </c>
    </row>
    <row r="305" spans="16:18" ht="12.75">
      <c r="P305" s="77">
        <v>3.84</v>
      </c>
      <c r="Q305" s="30">
        <v>3.7</v>
      </c>
      <c r="R305" s="2">
        <f t="shared" si="9"/>
        <v>0</v>
      </c>
    </row>
    <row r="306" spans="16:18" ht="12.75">
      <c r="P306" s="77">
        <v>3.85</v>
      </c>
      <c r="Q306" s="30">
        <v>3.7</v>
      </c>
      <c r="R306" s="2">
        <f t="shared" si="9"/>
        <v>0</v>
      </c>
    </row>
    <row r="307" spans="16:18" ht="12.75">
      <c r="P307" s="77">
        <v>3.86</v>
      </c>
      <c r="Q307" s="30">
        <v>4</v>
      </c>
      <c r="R307" s="2">
        <f t="shared" si="9"/>
        <v>0</v>
      </c>
    </row>
    <row r="308" spans="16:18" ht="12.75">
      <c r="P308" s="77">
        <v>3.87</v>
      </c>
      <c r="Q308" s="30">
        <v>4</v>
      </c>
      <c r="R308" s="2">
        <f t="shared" si="9"/>
        <v>0</v>
      </c>
    </row>
    <row r="309" spans="16:18" ht="12.75">
      <c r="P309" s="77">
        <v>3.88</v>
      </c>
      <c r="Q309" s="30">
        <v>4</v>
      </c>
      <c r="R309" s="2">
        <f t="shared" si="9"/>
        <v>0</v>
      </c>
    </row>
    <row r="310" spans="16:18" ht="12.75">
      <c r="P310" s="77">
        <v>3.89</v>
      </c>
      <c r="Q310" s="30">
        <v>4</v>
      </c>
      <c r="R310" s="2">
        <f t="shared" si="9"/>
        <v>0</v>
      </c>
    </row>
    <row r="311" spans="16:18" ht="12.75">
      <c r="P311" s="77">
        <v>3.9</v>
      </c>
      <c r="Q311" s="30">
        <v>4</v>
      </c>
      <c r="R311" s="2">
        <f t="shared" si="9"/>
        <v>0</v>
      </c>
    </row>
    <row r="312" spans="16:18" ht="12.75">
      <c r="P312" s="77">
        <v>3.91</v>
      </c>
      <c r="Q312" s="30">
        <v>4</v>
      </c>
      <c r="R312" s="2">
        <f t="shared" si="9"/>
        <v>0</v>
      </c>
    </row>
    <row r="313" spans="16:18" ht="12.75">
      <c r="P313" s="77">
        <v>3.92</v>
      </c>
      <c r="Q313" s="30">
        <v>4</v>
      </c>
      <c r="R313" s="2">
        <f t="shared" si="9"/>
        <v>0</v>
      </c>
    </row>
    <row r="314" spans="16:18" ht="12.75">
      <c r="P314" s="77">
        <v>3.93</v>
      </c>
      <c r="Q314" s="30">
        <v>4</v>
      </c>
      <c r="R314" s="2">
        <f t="shared" si="9"/>
        <v>0</v>
      </c>
    </row>
    <row r="315" spans="16:18" ht="12.75">
      <c r="P315" s="77">
        <v>3.94</v>
      </c>
      <c r="Q315" s="30">
        <v>4</v>
      </c>
      <c r="R315" s="2">
        <f t="shared" si="9"/>
        <v>0</v>
      </c>
    </row>
    <row r="316" spans="16:18" ht="12.75">
      <c r="P316" s="77">
        <v>3.95</v>
      </c>
      <c r="Q316" s="30">
        <v>4</v>
      </c>
      <c r="R316" s="2">
        <f t="shared" si="9"/>
        <v>0</v>
      </c>
    </row>
    <row r="317" spans="16:18" ht="12.75">
      <c r="P317" s="77">
        <v>3.96</v>
      </c>
      <c r="Q317" s="30">
        <v>4</v>
      </c>
      <c r="R317" s="2">
        <f t="shared" si="9"/>
        <v>0</v>
      </c>
    </row>
    <row r="318" spans="16:18" ht="12.75">
      <c r="P318" s="77">
        <v>3.97</v>
      </c>
      <c r="Q318" s="30">
        <v>4</v>
      </c>
      <c r="R318" s="2">
        <f t="shared" si="9"/>
        <v>0</v>
      </c>
    </row>
    <row r="319" spans="16:18" ht="12.75">
      <c r="P319" s="77">
        <v>3.98</v>
      </c>
      <c r="Q319" s="30">
        <v>4</v>
      </c>
      <c r="R319" s="2">
        <f t="shared" si="9"/>
        <v>0</v>
      </c>
    </row>
    <row r="320" spans="16:18" ht="12.75">
      <c r="P320" s="77">
        <v>3.99</v>
      </c>
      <c r="Q320" s="30">
        <v>4</v>
      </c>
      <c r="R320" s="2">
        <f t="shared" si="9"/>
        <v>0</v>
      </c>
    </row>
    <row r="321" spans="16:18" ht="12.75">
      <c r="P321" s="77">
        <v>4</v>
      </c>
      <c r="Q321" s="30">
        <v>4</v>
      </c>
      <c r="R321" s="2">
        <f t="shared" si="9"/>
        <v>0</v>
      </c>
    </row>
  </sheetData>
  <sheetProtection/>
  <mergeCells count="2">
    <mergeCell ref="B9:H9"/>
    <mergeCell ref="G73:H73"/>
  </mergeCells>
  <printOptions/>
  <pageMargins left="0.787401575" right="0.57" top="0.984251969" bottom="0.51" header="0.4921259845" footer="0.4921259845"/>
  <pageSetup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Unbekannter Benutzer</dc:creator>
  <cp:keywords/>
  <dc:description/>
  <cp:lastModifiedBy>Prof. Harald Eichsteller</cp:lastModifiedBy>
  <cp:lastPrinted>2008-08-28T18:13:11Z</cp:lastPrinted>
  <dcterms:created xsi:type="dcterms:W3CDTF">1998-07-09T16:59:12Z</dcterms:created>
  <dcterms:modified xsi:type="dcterms:W3CDTF">2011-10-20T17:55:18Z</dcterms:modified>
  <cp:category/>
  <cp:version/>
  <cp:contentType/>
  <cp:contentStatus/>
</cp:coreProperties>
</file>